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15" yWindow="-210" windowWidth="15600" windowHeight="6150" tabRatio="200"/>
  </bookViews>
  <sheets>
    <sheet name="план" sheetId="5" r:id="rId1"/>
    <sheet name="графiк" sheetId="2" r:id="rId2"/>
    <sheet name="Лист2" sheetId="7" r:id="rId3"/>
    <sheet name="Лист1" sheetId="6" r:id="rId4"/>
  </sheets>
  <definedNames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_xlnm.Print_Area" localSheetId="1">графiк!$A$1:$BA$48</definedName>
    <definedName name="_xlnm.Print_Area" localSheetId="0">план!$A$1:$X$54</definedName>
    <definedName name="с22" localSheetId="1">#REF!</definedName>
    <definedName name="с22" localSheetId="0">#REF!</definedName>
    <definedName name="с22">#REF!</definedName>
    <definedName name="с222" localSheetId="1">#REF!</definedName>
    <definedName name="с222" localSheetId="0">#REF!</definedName>
    <definedName name="с222">#REF!</definedName>
  </definedNames>
  <calcPr calcId="145621"/>
</workbook>
</file>

<file path=xl/calcChain.xml><?xml version="1.0" encoding="utf-8"?>
<calcChain xmlns="http://schemas.openxmlformats.org/spreadsheetml/2006/main">
  <c r="G35" i="5"/>
  <c r="H22"/>
  <c r="A39"/>
  <c r="H35"/>
  <c r="M35"/>
  <c r="N35"/>
  <c r="O35"/>
  <c r="Q35"/>
  <c r="S35"/>
  <c r="T35"/>
  <c r="U35"/>
  <c r="V35"/>
  <c r="W35"/>
  <c r="X35"/>
  <c r="N22"/>
  <c r="O22"/>
  <c r="I12"/>
  <c r="Q22"/>
  <c r="R22"/>
  <c r="S22"/>
  <c r="T22"/>
  <c r="U22"/>
  <c r="V22"/>
  <c r="W22"/>
  <c r="X22"/>
  <c r="G22"/>
  <c r="M38"/>
  <c r="F35"/>
  <c r="F38"/>
  <c r="G38"/>
  <c r="H38"/>
  <c r="J38"/>
  <c r="K38"/>
  <c r="L38"/>
  <c r="N38"/>
  <c r="Q38"/>
  <c r="S38"/>
  <c r="U38"/>
  <c r="O47" i="2"/>
  <c r="O46"/>
  <c r="Q48"/>
  <c r="Q46"/>
  <c r="Q47"/>
  <c r="Q45"/>
  <c r="U45"/>
  <c r="O45"/>
  <c r="C46"/>
  <c r="S46"/>
  <c r="H46"/>
  <c r="U46"/>
  <c r="S47"/>
  <c r="C47"/>
  <c r="U47"/>
  <c r="S48"/>
  <c r="U48"/>
  <c r="C45"/>
  <c r="H45"/>
  <c r="S45"/>
  <c r="Q63" i="5"/>
  <c r="H40"/>
</calcChain>
</file>

<file path=xl/sharedStrings.xml><?xml version="1.0" encoding="utf-8"?>
<sst xmlns="http://schemas.openxmlformats.org/spreadsheetml/2006/main" count="427" uniqueCount="173">
  <si>
    <t>всього</t>
  </si>
  <si>
    <t>Вересень</t>
  </si>
  <si>
    <t>Жовтень</t>
  </si>
  <si>
    <t>Листопад</t>
  </si>
  <si>
    <t>Грудень</t>
  </si>
  <si>
    <t>Січень</t>
  </si>
  <si>
    <t>Березень</t>
  </si>
  <si>
    <t>Квітень</t>
  </si>
  <si>
    <t>Травень</t>
  </si>
  <si>
    <t>Червень</t>
  </si>
  <si>
    <t>Липень</t>
  </si>
  <si>
    <t>Канікули</t>
  </si>
  <si>
    <t>К</t>
  </si>
  <si>
    <t>з них:</t>
  </si>
  <si>
    <t>лекції</t>
  </si>
  <si>
    <t xml:space="preserve">лабораторні </t>
  </si>
  <si>
    <t>практичні</t>
  </si>
  <si>
    <t>семінарські</t>
  </si>
  <si>
    <t>Всього за навчальним планом</t>
  </si>
  <si>
    <t>Семестр</t>
  </si>
  <si>
    <t>Курс</t>
  </si>
  <si>
    <t>С</t>
  </si>
  <si>
    <t>Кількість кредитів ЄКТС</t>
  </si>
  <si>
    <t>Національні кредити</t>
  </si>
  <si>
    <t xml:space="preserve">індивідуальні </t>
  </si>
  <si>
    <t>Самостійна робота</t>
  </si>
  <si>
    <t>Розподіл за семестрами</t>
  </si>
  <si>
    <t>Позначення:</t>
  </si>
  <si>
    <t>І. ГРАФІК НАВЧАЛЬНОГО ПРОЦЕСУ</t>
  </si>
  <si>
    <t>Т</t>
  </si>
  <si>
    <t>-</t>
  </si>
  <si>
    <t>Кваліфікація</t>
  </si>
  <si>
    <t>(роки і місяці)</t>
  </si>
  <si>
    <t>на основі</t>
  </si>
  <si>
    <t>(зазначається освітній (освітньо-кваліфікаційний)  рівень)</t>
  </si>
  <si>
    <t>НАВЧАЛЬНИЙ  ПЛАН</t>
  </si>
  <si>
    <t>підготовки</t>
  </si>
  <si>
    <t>галузь знань</t>
  </si>
  <si>
    <t>спеціальність</t>
  </si>
  <si>
    <t>(шифр і назва спеціальності)</t>
  </si>
  <si>
    <t>спеціалізація</t>
  </si>
  <si>
    <t>(назва спеціалізації)</t>
  </si>
  <si>
    <t>Форма навчання</t>
  </si>
  <si>
    <t>(денна, вечірня, заочна (дистанційна) екстернат)</t>
  </si>
  <si>
    <t>ІІ. ЗВЕДЕНІ ДАНІ ПРО БЮДЖЕТ ЧАСУ, тижні</t>
  </si>
  <si>
    <t>Усього</t>
  </si>
  <si>
    <t>ІІІ. ПРАКТИКА</t>
  </si>
  <si>
    <t>Назва практики</t>
  </si>
  <si>
    <t>Тижні</t>
  </si>
  <si>
    <t>Міністерство освіти і науки України</t>
  </si>
  <si>
    <t>НАЗВА НАВЧАЛЬНОЇ ДИСЦИПЛІНИ, ПРАКТИКИ</t>
  </si>
  <si>
    <t>Кількість годин</t>
  </si>
  <si>
    <t>загальний обсяг</t>
  </si>
  <si>
    <t>Екзамени</t>
  </si>
  <si>
    <t>Заліки</t>
  </si>
  <si>
    <t>аудиторних</t>
  </si>
  <si>
    <t>семестри</t>
  </si>
  <si>
    <t>кількість тижнів у семестрі</t>
  </si>
  <si>
    <t>V. ПЛАН НАВЧАЛЬНОГО ПРОЦЕСУ</t>
  </si>
  <si>
    <t xml:space="preserve">Усього </t>
  </si>
  <si>
    <t xml:space="preserve">Розподіл годин на тиждень  </t>
  </si>
  <si>
    <t>І курс</t>
  </si>
  <si>
    <t>Кількість годин на тиждень</t>
  </si>
  <si>
    <t>Кількість екзаменів</t>
  </si>
  <si>
    <t>Кількість заліків</t>
  </si>
  <si>
    <t>Практика</t>
  </si>
  <si>
    <t>Термін навчання</t>
  </si>
  <si>
    <t>А</t>
  </si>
  <si>
    <t>Атестація</t>
  </si>
  <si>
    <t>ІІ курс</t>
  </si>
  <si>
    <t>Затверджую</t>
  </si>
  <si>
    <t>Погоджено</t>
  </si>
  <si>
    <t>4 роки</t>
  </si>
  <si>
    <t>Теоретичне навчання та науково-дослідна робота</t>
  </si>
  <si>
    <t>Теоретичне навчання, науково-дослідна робота</t>
  </si>
  <si>
    <t>Разом</t>
  </si>
  <si>
    <t>Іноземна мова</t>
  </si>
  <si>
    <t>П</t>
  </si>
  <si>
    <t xml:space="preserve">доктор філософії (PhD) </t>
  </si>
  <si>
    <t>магістра</t>
  </si>
  <si>
    <t>Заліково-екзаменаційна сесія</t>
  </si>
  <si>
    <t>ІІІ курс</t>
  </si>
  <si>
    <t>ІV курс</t>
  </si>
  <si>
    <t>Педагогічна
практика</t>
  </si>
  <si>
    <t>ІV.  ДЕРЖАВНА АТЕСТАЦІЯ</t>
  </si>
  <si>
    <t>Форма державної атестації (захист дисертаційноної роботи)</t>
  </si>
  <si>
    <t>Захист дисертації</t>
  </si>
  <si>
    <t>З</t>
  </si>
  <si>
    <t>ПЗ</t>
  </si>
  <si>
    <t>Педагогічна практика</t>
  </si>
  <si>
    <t>Попередній захист</t>
  </si>
  <si>
    <t>НР</t>
  </si>
  <si>
    <t>Науково-дослідна робота</t>
  </si>
  <si>
    <t>Попередній захист, захист</t>
  </si>
  <si>
    <t>протягом 4 семестру</t>
  </si>
  <si>
    <t>Східноєвропейський національний університет імені Лесі Українки</t>
  </si>
  <si>
    <t>Планування та стандарти наукової діяльності</t>
  </si>
  <si>
    <t>Філософія та методологія науки</t>
  </si>
  <si>
    <t>Сучасні методи викладання у вищій школі</t>
  </si>
  <si>
    <t>Інформаційний пошук і робота з бібліотечними ресурсами</t>
  </si>
  <si>
    <t>Реєстрація прав інтелектуальної власності</t>
  </si>
  <si>
    <t xml:space="preserve">Погоджено: відділ аспірантури, докторантури та наукового стажування </t>
  </si>
  <si>
    <t>Лютий</t>
  </si>
  <si>
    <t>Српень</t>
  </si>
  <si>
    <t>Менеджмент конкурентоспроможності</t>
  </si>
  <si>
    <t>Черчик Л.М.</t>
  </si>
  <si>
    <t>Ліпич Л.Г.</t>
  </si>
  <si>
    <t>Інжиніринг та контролінг</t>
  </si>
  <si>
    <t>Сучасні інформаційні технології</t>
  </si>
  <si>
    <t xml:space="preserve">         Ректор</t>
  </si>
  <si>
    <t xml:space="preserve">        07 «Управління та адміністрування»</t>
  </si>
  <si>
    <t xml:space="preserve">   073 «Менеджмент»</t>
  </si>
  <si>
    <t>денна / заочна</t>
  </si>
  <si>
    <t>Розглянуто та затверджено рішенням вченої ради</t>
  </si>
  <si>
    <t>Економіка та управління підприємницькими системами</t>
  </si>
  <si>
    <r>
      <t>______________________________</t>
    </r>
    <r>
      <rPr>
        <b/>
        <sz val="12"/>
        <rFont val="Times New Roman"/>
        <family val="1"/>
        <charset val="204"/>
      </rPr>
      <t>Філіпович М.Б.</t>
    </r>
  </si>
  <si>
    <t xml:space="preserve">             Керівник проектної групи</t>
  </si>
  <si>
    <t xml:space="preserve">Попередній захист дисертаціїної роботи на кафедрі, де виконувалась робота
</t>
  </si>
  <si>
    <t>Захист</t>
  </si>
  <si>
    <t>Завідувач  кафедри менеджменту</t>
  </si>
  <si>
    <t>Сучасні економічні теорії та економічна політика</t>
  </si>
  <si>
    <t xml:space="preserve">Академічна риторика </t>
  </si>
  <si>
    <t>доктора філософії (PhD) за освітньою-науковою програмою "Менеджмент"</t>
  </si>
  <si>
    <t>(назва)</t>
  </si>
  <si>
    <t xml:space="preserve">        (шифр і назва галузі)</t>
  </si>
  <si>
    <t>IІ. Цикл професійної наукової підготовки</t>
  </si>
  <si>
    <t>I. Цикл нормативної частини</t>
  </si>
  <si>
    <t>III. Цикл практичної підготовки</t>
  </si>
  <si>
    <t>192/96</t>
  </si>
  <si>
    <t>24/12</t>
  </si>
  <si>
    <t>168/84</t>
  </si>
  <si>
    <t>36/18</t>
  </si>
  <si>
    <t>20/10</t>
  </si>
  <si>
    <t>16/8</t>
  </si>
  <si>
    <t>64/32</t>
  </si>
  <si>
    <t>44/22</t>
  </si>
  <si>
    <t>32/16</t>
  </si>
  <si>
    <t>12/6</t>
  </si>
  <si>
    <t>428/214</t>
  </si>
  <si>
    <t>92/46</t>
  </si>
  <si>
    <t>40/20</t>
  </si>
  <si>
    <t>60/30</t>
  </si>
  <si>
    <t>120/60</t>
  </si>
  <si>
    <t>188/94</t>
  </si>
  <si>
    <t>68/34</t>
  </si>
  <si>
    <t>60/60</t>
  </si>
  <si>
    <t>616/308</t>
  </si>
  <si>
    <t>288/144</t>
  </si>
  <si>
    <t>236/118</t>
  </si>
  <si>
    <r>
      <t>Промоція наукового продукту та управління проектами</t>
    </r>
    <r>
      <rPr>
        <sz val="11"/>
        <rFont val="Times New Roman"/>
        <family val="1"/>
      </rPr>
      <t xml:space="preserve"> </t>
    </r>
  </si>
  <si>
    <t>1.1. Обов'язкові дисципліни</t>
  </si>
  <si>
    <t>1.2. Вибіркові дисципліни</t>
  </si>
  <si>
    <t>2.1. Обов'язкові дисципліни</t>
  </si>
  <si>
    <t>2.2. Вибіркові дисципліни</t>
  </si>
  <si>
    <t>Управління бізнес-процесами</t>
  </si>
  <si>
    <t>Інвестиційний менеджмент</t>
  </si>
  <si>
    <t>Тематичний курс з магістерської програми (за вибором)</t>
  </si>
  <si>
    <t>48/144</t>
  </si>
  <si>
    <t>54/72</t>
  </si>
  <si>
    <t>116/148</t>
  </si>
  <si>
    <t>58/74</t>
  </si>
  <si>
    <t>442/656</t>
  </si>
  <si>
    <t>120/150</t>
  </si>
  <si>
    <t>352/446</t>
  </si>
  <si>
    <t>854/1162</t>
  </si>
  <si>
    <t>Екологічний менеджмент</t>
  </si>
  <si>
    <t xml:space="preserve"> ______________________ </t>
  </si>
  <si>
    <t xml:space="preserve">"_______" ____________________ </t>
  </si>
  <si>
    <t xml:space="preserve"> ______________________</t>
  </si>
  <si>
    <t>Навчальний план затверджено Вченою радою СНУ імені Лесі Українки</t>
  </si>
  <si>
    <t xml:space="preserve"> Декан факультету економіки та управління</t>
  </si>
  <si>
    <t xml:space="preserve"> "____"___________________</t>
  </si>
  <si>
    <t>протокол № ____ від " _____" _______________ 2020 р.</t>
  </si>
</sst>
</file>

<file path=xl/styles.xml><?xml version="1.0" encoding="utf-8"?>
<styleSheet xmlns="http://schemas.openxmlformats.org/spreadsheetml/2006/main">
  <numFmts count="2">
    <numFmt numFmtId="44" formatCode="_-* #,##0.00\ &quot;грн.&quot;_-;\-* #,##0.00\ &quot;грн.&quot;_-;_-* &quot;-&quot;??\ &quot;грн.&quot;_-;_-@_-"/>
    <numFmt numFmtId="164" formatCode="0.0"/>
  </numFmts>
  <fonts count="92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6"/>
      <name val="Times New Roman Cyr"/>
      <family val="1"/>
      <charset val="204"/>
    </font>
    <font>
      <sz val="26"/>
      <color indexed="8"/>
      <name val="Calibri"/>
      <family val="2"/>
      <charset val="204"/>
    </font>
    <font>
      <b/>
      <sz val="20"/>
      <name val="Times New Roman Cyr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4"/>
      <name val="Times New Roman Cyr"/>
      <charset val="204"/>
    </font>
    <font>
      <i/>
      <sz val="10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30"/>
      <name val="Times New Roman Cyr"/>
      <charset val="204"/>
    </font>
    <font>
      <sz val="20"/>
      <name val="Times New Roman Cyr"/>
      <charset val="204"/>
    </font>
    <font>
      <b/>
      <sz val="11"/>
      <name val="Times New Roman Cyr"/>
      <charset val="204"/>
    </font>
    <font>
      <b/>
      <u/>
      <sz val="10"/>
      <name val="Times New Roman"/>
      <family val="1"/>
    </font>
    <font>
      <b/>
      <sz val="13"/>
      <name val="Times New Roman Cyr"/>
      <charset val="204"/>
    </font>
    <font>
      <sz val="12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">
    <xf numFmtId="0" fontId="0" fillId="0" borderId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59" fillId="3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68" fillId="0" borderId="6" applyNumberFormat="0" applyFill="0" applyAlignment="0" applyProtection="0"/>
    <xf numFmtId="0" fontId="69" fillId="22" borderId="0" applyNumberFormat="0" applyBorder="0" applyAlignment="0" applyProtection="0"/>
    <xf numFmtId="0" fontId="1" fillId="23" borderId="7" applyNumberFormat="0" applyFont="0" applyAlignment="0" applyProtection="0"/>
    <xf numFmtId="0" fontId="70" fillId="2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9" fontId="2" fillId="0" borderId="0" applyFont="0" applyFill="0" applyBorder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44" fontId="2" fillId="0" borderId="0" applyFont="0" applyFill="0" applyBorder="0" applyAlignment="0" applyProtection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9" applyNumberFormat="0" applyFill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76">
    <xf numFmtId="0" fontId="0" fillId="0" borderId="0" xfId="0"/>
    <xf numFmtId="0" fontId="18" fillId="0" borderId="0" xfId="82" applyFont="1"/>
    <xf numFmtId="0" fontId="21" fillId="0" borderId="0" xfId="82" applyFont="1" applyAlignment="1">
      <alignment vertical="top" wrapText="1"/>
    </xf>
    <xf numFmtId="0" fontId="22" fillId="0" borderId="0" xfId="82" applyFont="1" applyAlignment="1">
      <alignment horizontal="center"/>
    </xf>
    <xf numFmtId="0" fontId="12" fillId="0" borderId="0" xfId="82" applyAlignment="1">
      <alignment horizontal="center"/>
    </xf>
    <xf numFmtId="0" fontId="19" fillId="0" borderId="10" xfId="82" applyFont="1" applyBorder="1" applyAlignment="1">
      <alignment horizontal="center" vertical="center"/>
    </xf>
    <xf numFmtId="0" fontId="18" fillId="0" borderId="0" xfId="82" applyFont="1" applyAlignment="1">
      <alignment horizontal="center" vertical="center"/>
    </xf>
    <xf numFmtId="0" fontId="12" fillId="0" borderId="0" xfId="82"/>
    <xf numFmtId="0" fontId="12" fillId="0" borderId="0" xfId="82" applyAlignment="1">
      <alignment horizontal="center" vertical="center"/>
    </xf>
    <xf numFmtId="0" fontId="23" fillId="0" borderId="0" xfId="82" applyFont="1"/>
    <xf numFmtId="0" fontId="23" fillId="0" borderId="0" xfId="82" applyFont="1" applyFill="1"/>
    <xf numFmtId="0" fontId="27" fillId="0" borderId="10" xfId="82" applyFont="1" applyBorder="1" applyAlignment="1">
      <alignment horizontal="center" vertical="center"/>
    </xf>
    <xf numFmtId="0" fontId="31" fillId="0" borderId="0" xfId="83" applyFont="1"/>
    <xf numFmtId="0" fontId="31" fillId="0" borderId="0" xfId="83" applyFont="1" applyAlignment="1">
      <alignment horizontal="center" vertical="center"/>
    </xf>
    <xf numFmtId="0" fontId="31" fillId="0" borderId="0" xfId="83" applyFont="1" applyFill="1"/>
    <xf numFmtId="0" fontId="33" fillId="0" borderId="0" xfId="83" applyFont="1"/>
    <xf numFmtId="0" fontId="31" fillId="0" borderId="0" xfId="83" applyFont="1" applyBorder="1"/>
    <xf numFmtId="1" fontId="34" fillId="0" borderId="0" xfId="83" applyNumberFormat="1" applyFont="1" applyFill="1" applyBorder="1" applyAlignment="1"/>
    <xf numFmtId="0" fontId="33" fillId="0" borderId="0" xfId="83" applyFont="1" applyFill="1" applyBorder="1"/>
    <xf numFmtId="0" fontId="32" fillId="0" borderId="0" xfId="0" applyFont="1" applyFill="1" applyBorder="1"/>
    <xf numFmtId="0" fontId="31" fillId="0" borderId="0" xfId="83" applyFont="1" applyFill="1" applyAlignment="1">
      <alignment wrapText="1"/>
    </xf>
    <xf numFmtId="0" fontId="25" fillId="0" borderId="0" xfId="82" applyFont="1" applyAlignment="1">
      <alignment vertical="top" wrapText="1"/>
    </xf>
    <xf numFmtId="0" fontId="12" fillId="0" borderId="0" xfId="82" applyFont="1" applyAlignment="1">
      <alignment vertical="top" wrapText="1"/>
    </xf>
    <xf numFmtId="0" fontId="41" fillId="0" borderId="10" xfId="82" applyFont="1" applyBorder="1" applyAlignment="1">
      <alignment horizontal="center" vertical="center"/>
    </xf>
    <xf numFmtId="0" fontId="29" fillId="0" borderId="0" xfId="83" applyFont="1" applyFill="1" applyBorder="1" applyAlignment="1"/>
    <xf numFmtId="164" fontId="29" fillId="0" borderId="0" xfId="83" applyNumberFormat="1" applyFont="1" applyFill="1" applyBorder="1" applyAlignment="1"/>
    <xf numFmtId="1" fontId="29" fillId="0" borderId="0" xfId="83" applyNumberFormat="1" applyFont="1" applyFill="1" applyBorder="1" applyAlignment="1"/>
    <xf numFmtId="0" fontId="28" fillId="0" borderId="0" xfId="83" applyFont="1" applyFill="1" applyBorder="1" applyAlignment="1">
      <alignment horizontal="right" vertical="top" wrapText="1"/>
    </xf>
    <xf numFmtId="0" fontId="0" fillId="0" borderId="0" xfId="0" applyBorder="1" applyAlignment="1"/>
    <xf numFmtId="0" fontId="53" fillId="0" borderId="11" xfId="0" applyFont="1" applyBorder="1" applyAlignment="1">
      <alignment horizontal="center" vertical="center" wrapText="1"/>
    </xf>
    <xf numFmtId="0" fontId="52" fillId="0" borderId="11" xfId="83" applyFont="1" applyBorder="1" applyAlignment="1">
      <alignment horizontal="center" vertical="center"/>
    </xf>
    <xf numFmtId="0" fontId="22" fillId="0" borderId="0" xfId="82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41" fillId="0" borderId="0" xfId="82" applyFont="1" applyAlignment="1">
      <alignment horizontal="center" vertical="center"/>
    </xf>
    <xf numFmtId="49" fontId="54" fillId="0" borderId="0" xfId="82" applyNumberFormat="1" applyFont="1" applyAlignment="1">
      <alignment vertical="top" wrapText="1"/>
    </xf>
    <xf numFmtId="49" fontId="32" fillId="0" borderId="0" xfId="0" applyNumberFormat="1" applyFont="1" applyFill="1" applyBorder="1" applyAlignment="1">
      <alignment vertical="top" wrapText="1"/>
    </xf>
    <xf numFmtId="0" fontId="0" fillId="0" borderId="0" xfId="0" applyAlignment="1"/>
    <xf numFmtId="0" fontId="18" fillId="0" borderId="0" xfId="82" applyFont="1" applyAlignment="1">
      <alignment vertical="center"/>
    </xf>
    <xf numFmtId="0" fontId="0" fillId="0" borderId="0" xfId="0" applyAlignment="1">
      <alignment vertical="center"/>
    </xf>
    <xf numFmtId="0" fontId="19" fillId="0" borderId="0" xfId="82" applyFont="1" applyAlignment="1"/>
    <xf numFmtId="0" fontId="48" fillId="0" borderId="0" xfId="0" applyFont="1" applyAlignment="1"/>
    <xf numFmtId="0" fontId="45" fillId="0" borderId="0" xfId="82" applyFont="1" applyAlignment="1">
      <alignment vertical="center"/>
    </xf>
    <xf numFmtId="0" fontId="46" fillId="0" borderId="0" xfId="0" applyFont="1" applyAlignment="1">
      <alignment vertical="center"/>
    </xf>
    <xf numFmtId="0" fontId="26" fillId="0" borderId="0" xfId="82" applyFont="1" applyAlignment="1">
      <alignment vertical="center"/>
    </xf>
    <xf numFmtId="0" fontId="49" fillId="0" borderId="0" xfId="0" applyFont="1" applyAlignment="1">
      <alignment vertical="center"/>
    </xf>
    <xf numFmtId="0" fontId="41" fillId="0" borderId="0" xfId="82" applyFont="1" applyAlignment="1">
      <alignment vertical="center"/>
    </xf>
    <xf numFmtId="0" fontId="20" fillId="0" borderId="0" xfId="82" applyFont="1" applyBorder="1" applyAlignment="1">
      <alignment vertical="center"/>
    </xf>
    <xf numFmtId="0" fontId="39" fillId="0" borderId="0" xfId="0" applyFont="1"/>
    <xf numFmtId="0" fontId="38" fillId="0" borderId="10" xfId="82" applyFont="1" applyBorder="1" applyAlignment="1">
      <alignment horizontal="center" vertical="center"/>
    </xf>
    <xf numFmtId="0" fontId="22" fillId="0" borderId="0" xfId="82" applyFont="1" applyAlignment="1">
      <alignment vertical="top" wrapText="1"/>
    </xf>
    <xf numFmtId="0" fontId="36" fillId="0" borderId="0" xfId="0" applyFont="1" applyAlignment="1">
      <alignment vertical="top"/>
    </xf>
    <xf numFmtId="0" fontId="26" fillId="0" borderId="0" xfId="82" applyFont="1"/>
    <xf numFmtId="0" fontId="22" fillId="0" borderId="0" xfId="82" applyFont="1" applyFill="1" applyBorder="1"/>
    <xf numFmtId="0" fontId="22" fillId="0" borderId="0" xfId="82" applyFont="1" applyFill="1"/>
    <xf numFmtId="0" fontId="20" fillId="0" borderId="0" xfId="82" applyFont="1" applyAlignment="1">
      <alignment vertical="center"/>
    </xf>
    <xf numFmtId="0" fontId="23" fillId="0" borderId="0" xfId="82" applyFont="1" applyAlignment="1">
      <alignment vertical="center"/>
    </xf>
    <xf numFmtId="0" fontId="50" fillId="0" borderId="0" xfId="82" applyFont="1" applyBorder="1" applyAlignment="1">
      <alignment vertical="center"/>
    </xf>
    <xf numFmtId="0" fontId="23" fillId="0" borderId="0" xfId="82" applyFont="1" applyBorder="1" applyAlignment="1">
      <alignment horizontal="center" vertical="center"/>
    </xf>
    <xf numFmtId="0" fontId="50" fillId="0" borderId="0" xfId="82" applyFont="1" applyAlignment="1"/>
    <xf numFmtId="0" fontId="22" fillId="0" borderId="0" xfId="82" applyFont="1" applyBorder="1"/>
    <xf numFmtId="0" fontId="36" fillId="0" borderId="0" xfId="0" applyFont="1" applyBorder="1" applyAlignment="1"/>
    <xf numFmtId="0" fontId="3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1" fillId="0" borderId="0" xfId="82" applyFont="1" applyBorder="1" applyAlignment="1">
      <alignment vertical="top" wrapText="1"/>
    </xf>
    <xf numFmtId="0" fontId="22" fillId="0" borderId="0" xfId="82" applyFont="1" applyBorder="1" applyAlignment="1"/>
    <xf numFmtId="0" fontId="37" fillId="0" borderId="0" xfId="0" applyFont="1" applyBorder="1" applyAlignment="1">
      <alignment vertical="center"/>
    </xf>
    <xf numFmtId="0" fontId="56" fillId="0" borderId="0" xfId="0" applyFont="1" applyBorder="1" applyAlignment="1">
      <alignment vertical="top"/>
    </xf>
    <xf numFmtId="0" fontId="29" fillId="0" borderId="0" xfId="83" applyFont="1" applyBorder="1" applyAlignment="1">
      <alignment horizontal="justify" vertical="center"/>
    </xf>
    <xf numFmtId="0" fontId="78" fillId="0" borderId="0" xfId="82" applyFont="1" applyBorder="1" applyAlignment="1">
      <alignment vertical="center"/>
    </xf>
    <xf numFmtId="0" fontId="23" fillId="0" borderId="0" xfId="82" applyFont="1" applyBorder="1" applyAlignment="1">
      <alignment vertical="center"/>
    </xf>
    <xf numFmtId="0" fontId="27" fillId="0" borderId="0" xfId="82" applyFont="1" applyBorder="1" applyAlignment="1">
      <alignment horizontal="center" vertical="center"/>
    </xf>
    <xf numFmtId="0" fontId="38" fillId="0" borderId="0" xfId="82" applyFont="1" applyBorder="1" applyAlignment="1">
      <alignment horizontal="center" vertical="center"/>
    </xf>
    <xf numFmtId="0" fontId="24" fillId="0" borderId="12" xfId="82" applyFont="1" applyBorder="1" applyAlignment="1">
      <alignment horizontal="center" vertical="center"/>
    </xf>
    <xf numFmtId="1" fontId="24" fillId="0" borderId="12" xfId="82" applyNumberFormat="1" applyFont="1" applyBorder="1" applyAlignment="1">
      <alignment horizontal="center" vertical="center"/>
    </xf>
    <xf numFmtId="1" fontId="24" fillId="0" borderId="13" xfId="82" applyNumberFormat="1" applyFont="1" applyBorder="1" applyAlignment="1">
      <alignment horizontal="center" vertical="center"/>
    </xf>
    <xf numFmtId="0" fontId="38" fillId="0" borderId="14" xfId="82" applyFont="1" applyBorder="1" applyAlignment="1">
      <alignment horizontal="center" vertical="center"/>
    </xf>
    <xf numFmtId="0" fontId="38" fillId="0" borderId="15" xfId="82" applyFont="1" applyBorder="1" applyAlignment="1">
      <alignment horizontal="center" vertical="center"/>
    </xf>
    <xf numFmtId="0" fontId="38" fillId="0" borderId="16" xfId="82" applyFont="1" applyBorder="1" applyAlignment="1">
      <alignment horizontal="center" vertical="center"/>
    </xf>
    <xf numFmtId="0" fontId="47" fillId="0" borderId="0" xfId="82" applyFont="1" applyAlignment="1">
      <alignment horizontal="center"/>
    </xf>
    <xf numFmtId="0" fontId="41" fillId="0" borderId="0" xfId="82" applyFont="1" applyAlignment="1"/>
    <xf numFmtId="0" fontId="38" fillId="0" borderId="17" xfId="82" applyFont="1" applyBorder="1" applyAlignment="1">
      <alignment horizontal="center" vertical="center"/>
    </xf>
    <xf numFmtId="0" fontId="38" fillId="0" borderId="13" xfId="82" applyFont="1" applyBorder="1" applyAlignment="1">
      <alignment horizontal="center" vertical="center"/>
    </xf>
    <xf numFmtId="0" fontId="27" fillId="0" borderId="0" xfId="82" applyFont="1" applyBorder="1" applyAlignment="1">
      <alignment vertical="center"/>
    </xf>
    <xf numFmtId="0" fontId="35" fillId="0" borderId="0" xfId="82" applyFont="1" applyBorder="1" applyAlignment="1">
      <alignment vertical="center" wrapText="1"/>
    </xf>
    <xf numFmtId="0" fontId="27" fillId="0" borderId="18" xfId="82" applyFont="1" applyBorder="1" applyAlignment="1">
      <alignment vertical="center"/>
    </xf>
    <xf numFmtId="0" fontId="27" fillId="0" borderId="19" xfId="82" applyFont="1" applyBorder="1" applyAlignment="1">
      <alignment vertical="center"/>
    </xf>
    <xf numFmtId="0" fontId="27" fillId="0" borderId="20" xfId="82" applyFont="1" applyBorder="1" applyAlignment="1">
      <alignment vertical="center"/>
    </xf>
    <xf numFmtId="0" fontId="27" fillId="0" borderId="21" xfId="82" applyFont="1" applyBorder="1" applyAlignment="1">
      <alignment vertical="center"/>
    </xf>
    <xf numFmtId="0" fontId="27" fillId="24" borderId="20" xfId="82" applyFont="1" applyFill="1" applyBorder="1" applyAlignment="1">
      <alignment vertical="center"/>
    </xf>
    <xf numFmtId="0" fontId="27" fillId="24" borderId="22" xfId="82" applyFont="1" applyFill="1" applyBorder="1" applyAlignment="1">
      <alignment vertical="center"/>
    </xf>
    <xf numFmtId="0" fontId="27" fillId="24" borderId="21" xfId="82" applyFont="1" applyFill="1" applyBorder="1" applyAlignment="1">
      <alignment vertical="center"/>
    </xf>
    <xf numFmtId="0" fontId="27" fillId="24" borderId="23" xfId="82" applyFont="1" applyFill="1" applyBorder="1" applyAlignment="1">
      <alignment vertical="center"/>
    </xf>
    <xf numFmtId="0" fontId="0" fillId="0" borderId="24" xfId="0" applyBorder="1" applyAlignment="1"/>
    <xf numFmtId="0" fontId="38" fillId="0" borderId="25" xfId="82" applyFont="1" applyBorder="1" applyAlignment="1">
      <alignment horizontal="center" vertical="center"/>
    </xf>
    <xf numFmtId="0" fontId="38" fillId="0" borderId="26" xfId="82" applyFont="1" applyBorder="1" applyAlignment="1">
      <alignment horizontal="center" vertical="center"/>
    </xf>
    <xf numFmtId="0" fontId="24" fillId="0" borderId="27" xfId="82" applyFont="1" applyBorder="1" applyAlignment="1">
      <alignment horizontal="center" vertical="center"/>
    </xf>
    <xf numFmtId="0" fontId="22" fillId="0" borderId="10" xfId="82" applyFont="1" applyBorder="1" applyAlignment="1">
      <alignment vertical="top" wrapText="1"/>
    </xf>
    <xf numFmtId="0" fontId="38" fillId="0" borderId="28" xfId="82" applyFont="1" applyBorder="1" applyAlignment="1">
      <alignment horizontal="center" vertical="center"/>
    </xf>
    <xf numFmtId="0" fontId="27" fillId="0" borderId="29" xfId="82" applyFont="1" applyBorder="1" applyAlignment="1">
      <alignment horizontal="center" vertical="center"/>
    </xf>
    <xf numFmtId="0" fontId="27" fillId="0" borderId="30" xfId="82" applyFont="1" applyBorder="1" applyAlignment="1">
      <alignment horizontal="center" vertical="center"/>
    </xf>
    <xf numFmtId="0" fontId="27" fillId="0" borderId="31" xfId="82" applyFont="1" applyBorder="1" applyAlignment="1">
      <alignment horizontal="center" vertical="center"/>
    </xf>
    <xf numFmtId="0" fontId="24" fillId="0" borderId="32" xfId="82" applyFont="1" applyBorder="1" applyAlignment="1">
      <alignment horizontal="center" vertical="center"/>
    </xf>
    <xf numFmtId="0" fontId="38" fillId="0" borderId="33" xfId="82" applyFont="1" applyBorder="1" applyAlignment="1">
      <alignment horizontal="center" vertical="center"/>
    </xf>
    <xf numFmtId="0" fontId="38" fillId="0" borderId="34" xfId="82" applyFont="1" applyBorder="1" applyAlignment="1">
      <alignment horizontal="center" vertical="center"/>
    </xf>
    <xf numFmtId="0" fontId="38" fillId="0" borderId="35" xfId="82" applyFont="1" applyBorder="1" applyAlignment="1">
      <alignment horizontal="center" vertical="center"/>
    </xf>
    <xf numFmtId="0" fontId="12" fillId="24" borderId="31" xfId="82" applyFill="1" applyBorder="1" applyAlignment="1"/>
    <xf numFmtId="0" fontId="12" fillId="24" borderId="36" xfId="82" applyFill="1" applyBorder="1" applyAlignment="1"/>
    <xf numFmtId="0" fontId="12" fillId="24" borderId="37" xfId="82" applyFill="1" applyBorder="1" applyAlignment="1"/>
    <xf numFmtId="1" fontId="24" fillId="25" borderId="12" xfId="82" applyNumberFormat="1" applyFont="1" applyFill="1" applyBorder="1" applyAlignment="1">
      <alignment horizontal="center" vertical="center"/>
    </xf>
    <xf numFmtId="0" fontId="38" fillId="25" borderId="16" xfId="82" applyFont="1" applyFill="1" applyBorder="1" applyAlignment="1">
      <alignment horizontal="center" vertical="center"/>
    </xf>
    <xf numFmtId="0" fontId="38" fillId="25" borderId="10" xfId="82" applyFont="1" applyFill="1" applyBorder="1" applyAlignment="1">
      <alignment horizontal="center" vertical="center"/>
    </xf>
    <xf numFmtId="1" fontId="24" fillId="26" borderId="12" xfId="82" applyNumberFormat="1" applyFont="1" applyFill="1" applyBorder="1" applyAlignment="1">
      <alignment horizontal="center" vertical="center"/>
    </xf>
    <xf numFmtId="0" fontId="38" fillId="26" borderId="16" xfId="82" applyFont="1" applyFill="1" applyBorder="1" applyAlignment="1">
      <alignment horizontal="center" vertical="center"/>
    </xf>
    <xf numFmtId="0" fontId="38" fillId="26" borderId="10" xfId="82" applyFont="1" applyFill="1" applyBorder="1" applyAlignment="1">
      <alignment horizontal="center" vertical="center"/>
    </xf>
    <xf numFmtId="0" fontId="38" fillId="26" borderId="13" xfId="82" applyFont="1" applyFill="1" applyBorder="1" applyAlignment="1">
      <alignment horizontal="center" vertical="center"/>
    </xf>
    <xf numFmtId="0" fontId="38" fillId="26" borderId="14" xfId="82" applyFont="1" applyFill="1" applyBorder="1" applyAlignment="1">
      <alignment horizontal="center" vertical="center"/>
    </xf>
    <xf numFmtId="1" fontId="24" fillId="26" borderId="38" xfId="82" applyNumberFormat="1" applyFont="1" applyFill="1" applyBorder="1" applyAlignment="1">
      <alignment horizontal="center" vertical="center"/>
    </xf>
    <xf numFmtId="0" fontId="38" fillId="26" borderId="39" xfId="82" applyFont="1" applyFill="1" applyBorder="1" applyAlignment="1">
      <alignment horizontal="center" vertical="center"/>
    </xf>
    <xf numFmtId="0" fontId="38" fillId="26" borderId="38" xfId="82" applyFont="1" applyFill="1" applyBorder="1" applyAlignment="1">
      <alignment horizontal="center" vertical="center"/>
    </xf>
    <xf numFmtId="0" fontId="38" fillId="26" borderId="40" xfId="82" applyFont="1" applyFill="1" applyBorder="1" applyAlignment="1">
      <alignment horizontal="center" vertical="center"/>
    </xf>
    <xf numFmtId="0" fontId="38" fillId="26" borderId="41" xfId="82" applyFont="1" applyFill="1" applyBorder="1" applyAlignment="1">
      <alignment horizontal="center" vertical="center"/>
    </xf>
    <xf numFmtId="0" fontId="38" fillId="25" borderId="28" xfId="82" applyFont="1" applyFill="1" applyBorder="1" applyAlignment="1">
      <alignment horizontal="center" vertical="center"/>
    </xf>
    <xf numFmtId="0" fontId="28" fillId="0" borderId="10" xfId="83" applyNumberFormat="1" applyFont="1" applyFill="1" applyBorder="1" applyAlignment="1">
      <alignment horizontal="center" vertical="center" wrapText="1"/>
    </xf>
    <xf numFmtId="0" fontId="37" fillId="0" borderId="28" xfId="83" applyNumberFormat="1" applyFont="1" applyFill="1" applyBorder="1" applyAlignment="1">
      <alignment horizontal="center" vertical="center" wrapText="1"/>
    </xf>
    <xf numFmtId="0" fontId="28" fillId="0" borderId="42" xfId="83" applyNumberFormat="1" applyFont="1" applyBorder="1" applyAlignment="1">
      <alignment horizontal="center" vertical="center" wrapText="1"/>
    </xf>
    <xf numFmtId="0" fontId="28" fillId="0" borderId="43" xfId="83" applyNumberFormat="1" applyFont="1" applyFill="1" applyBorder="1" applyAlignment="1">
      <alignment horizontal="center" vertical="center" wrapText="1"/>
    </xf>
    <xf numFmtId="0" fontId="28" fillId="0" borderId="13" xfId="83" applyNumberFormat="1" applyFont="1" applyFill="1" applyBorder="1" applyAlignment="1">
      <alignment horizontal="center" vertical="center" wrapText="1"/>
    </xf>
    <xf numFmtId="0" fontId="33" fillId="27" borderId="28" xfId="83" applyNumberFormat="1" applyFont="1" applyFill="1" applyBorder="1"/>
    <xf numFmtId="0" fontId="29" fillId="28" borderId="44" xfId="83" applyNumberFormat="1" applyFont="1" applyFill="1" applyBorder="1" applyAlignment="1">
      <alignment horizontal="center" vertical="center" wrapText="1"/>
    </xf>
    <xf numFmtId="0" fontId="29" fillId="28" borderId="11" xfId="83" applyNumberFormat="1" applyFont="1" applyFill="1" applyBorder="1" applyAlignment="1">
      <alignment horizontal="center" vertical="center" wrapText="1"/>
    </xf>
    <xf numFmtId="0" fontId="29" fillId="29" borderId="15" xfId="83" applyNumberFormat="1" applyFont="1" applyFill="1" applyBorder="1" applyAlignment="1"/>
    <xf numFmtId="0" fontId="29" fillId="29" borderId="16" xfId="83" applyNumberFormat="1" applyFont="1" applyFill="1" applyBorder="1" applyAlignment="1"/>
    <xf numFmtId="0" fontId="29" fillId="0" borderId="10" xfId="83" applyNumberFormat="1" applyFont="1" applyFill="1" applyBorder="1" applyAlignment="1"/>
    <xf numFmtId="0" fontId="33" fillId="0" borderId="10" xfId="83" applyNumberFormat="1" applyFont="1" applyFill="1" applyBorder="1"/>
    <xf numFmtId="0" fontId="29" fillId="0" borderId="14" xfId="83" applyNumberFormat="1" applyFont="1" applyFill="1" applyBorder="1" applyAlignment="1"/>
    <xf numFmtId="0" fontId="31" fillId="0" borderId="14" xfId="83" applyNumberFormat="1" applyFont="1" applyBorder="1"/>
    <xf numFmtId="0" fontId="28" fillId="0" borderId="0" xfId="83" applyNumberFormat="1" applyFont="1" applyFill="1" applyBorder="1" applyAlignment="1">
      <alignment horizontal="right" vertical="top" wrapText="1"/>
    </xf>
    <xf numFmtId="0" fontId="29" fillId="0" borderId="0" xfId="83" applyNumberFormat="1" applyFont="1" applyFill="1" applyBorder="1" applyAlignment="1"/>
    <xf numFmtId="0" fontId="33" fillId="0" borderId="0" xfId="83" applyNumberFormat="1" applyFont="1" applyFill="1" applyBorder="1"/>
    <xf numFmtId="0" fontId="28" fillId="0" borderId="0" xfId="83" applyNumberFormat="1" applyFont="1" applyFill="1" applyBorder="1" applyAlignment="1">
      <alignment vertical="top" wrapText="1"/>
    </xf>
    <xf numFmtId="49" fontId="39" fillId="0" borderId="0" xfId="0" applyNumberFormat="1" applyFont="1" applyFill="1" applyBorder="1" applyAlignment="1">
      <alignment horizontal="left" vertical="top" wrapText="1"/>
    </xf>
    <xf numFmtId="49" fontId="84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 vertical="top" wrapText="1"/>
    </xf>
    <xf numFmtId="0" fontId="22" fillId="0" borderId="10" xfId="82" applyFont="1" applyBorder="1" applyAlignment="1">
      <alignment horizontal="center" vertical="top" wrapText="1"/>
    </xf>
    <xf numFmtId="0" fontId="51" fillId="0" borderId="11" xfId="83" applyNumberFormat="1" applyFont="1" applyBorder="1" applyAlignment="1">
      <alignment horizontal="center" vertical="center" wrapText="1"/>
    </xf>
    <xf numFmtId="0" fontId="33" fillId="27" borderId="44" xfId="83" applyNumberFormat="1" applyFont="1" applyFill="1" applyBorder="1" applyAlignment="1">
      <alignment horizontal="center" vertical="center" wrapText="1"/>
    </xf>
    <xf numFmtId="0" fontId="33" fillId="27" borderId="11" xfId="83" applyNumberFormat="1" applyFont="1" applyFill="1" applyBorder="1" applyAlignment="1">
      <alignment horizontal="center" vertical="center" wrapText="1"/>
    </xf>
    <xf numFmtId="49" fontId="28" fillId="0" borderId="10" xfId="83" applyNumberFormat="1" applyFont="1" applyFill="1" applyBorder="1" applyAlignment="1">
      <alignment horizontal="center" vertical="center" wrapText="1"/>
    </xf>
    <xf numFmtId="49" fontId="28" fillId="0" borderId="10" xfId="83" applyNumberFormat="1" applyFont="1" applyFill="1" applyBorder="1" applyAlignment="1">
      <alignment wrapText="1"/>
    </xf>
    <xf numFmtId="0" fontId="29" fillId="27" borderId="11" xfId="83" applyNumberFormat="1" applyFont="1" applyFill="1" applyBorder="1" applyAlignment="1">
      <alignment horizontal="center" vertical="center" wrapText="1"/>
    </xf>
    <xf numFmtId="0" fontId="39" fillId="24" borderId="25" xfId="83" applyNumberFormat="1" applyFont="1" applyFill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24" borderId="14" xfId="83" applyNumberFormat="1" applyFont="1" applyFill="1" applyBorder="1" applyAlignment="1">
      <alignment vertical="center" wrapText="1"/>
    </xf>
    <xf numFmtId="0" fontId="39" fillId="0" borderId="14" xfId="83" applyFont="1" applyBorder="1" applyAlignment="1">
      <alignment vertical="center"/>
    </xf>
    <xf numFmtId="0" fontId="81" fillId="0" borderId="45" xfId="83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81" fillId="0" borderId="10" xfId="83" applyNumberFormat="1" applyFont="1" applyBorder="1" applyAlignment="1">
      <alignment horizontal="center" vertical="center" wrapText="1"/>
    </xf>
    <xf numFmtId="0" fontId="28" fillId="0" borderId="10" xfId="83" applyFont="1" applyBorder="1" applyAlignment="1">
      <alignment horizontal="center" vertical="center"/>
    </xf>
    <xf numFmtId="0" fontId="37" fillId="0" borderId="10" xfId="83" applyNumberFormat="1" applyFont="1" applyFill="1" applyBorder="1" applyAlignment="1">
      <alignment horizontal="center" vertical="center" wrapText="1"/>
    </xf>
    <xf numFmtId="0" fontId="31" fillId="28" borderId="0" xfId="83" applyFont="1" applyFill="1" applyAlignment="1">
      <alignment horizontal="center" vertical="center"/>
    </xf>
    <xf numFmtId="0" fontId="28" fillId="0" borderId="42" xfId="83" applyFont="1" applyBorder="1" applyAlignment="1">
      <alignment horizontal="center" vertical="center"/>
    </xf>
    <xf numFmtId="0" fontId="39" fillId="0" borderId="46" xfId="83" applyFont="1" applyBorder="1" applyAlignment="1">
      <alignment vertical="center"/>
    </xf>
    <xf numFmtId="0" fontId="33" fillId="27" borderId="47" xfId="83" applyNumberFormat="1" applyFont="1" applyFill="1" applyBorder="1"/>
    <xf numFmtId="0" fontId="0" fillId="27" borderId="0" xfId="0" applyFill="1" applyBorder="1" applyAlignment="1"/>
    <xf numFmtId="0" fontId="31" fillId="0" borderId="0" xfId="83" applyFont="1" applyBorder="1" applyAlignment="1">
      <alignment horizontal="center" vertical="center"/>
    </xf>
    <xf numFmtId="0" fontId="28" fillId="0" borderId="48" xfId="83" applyNumberFormat="1" applyFont="1" applyBorder="1" applyAlignment="1">
      <alignment horizontal="center" vertical="center" wrapText="1"/>
    </xf>
    <xf numFmtId="49" fontId="28" fillId="0" borderId="13" xfId="83" applyNumberFormat="1" applyFont="1" applyFill="1" applyBorder="1" applyAlignment="1">
      <alignment horizontal="center" vertical="center" wrapText="1"/>
    </xf>
    <xf numFmtId="49" fontId="28" fillId="0" borderId="28" xfId="83" applyNumberFormat="1" applyFont="1" applyFill="1" applyBorder="1" applyAlignment="1">
      <alignment horizontal="center" vertical="center" wrapText="1"/>
    </xf>
    <xf numFmtId="0" fontId="28" fillId="0" borderId="47" xfId="83" applyNumberFormat="1" applyFont="1" applyBorder="1" applyAlignment="1">
      <alignment horizontal="center" vertical="center" wrapText="1"/>
    </xf>
    <xf numFmtId="0" fontId="28" fillId="0" borderId="28" xfId="83" applyNumberFormat="1" applyFont="1" applyFill="1" applyBorder="1" applyAlignment="1">
      <alignment horizontal="center" vertical="center" wrapText="1"/>
    </xf>
    <xf numFmtId="0" fontId="28" fillId="0" borderId="12" xfId="83" applyNumberFormat="1" applyFont="1" applyBorder="1" applyAlignment="1">
      <alignment horizontal="center" vertical="center" wrapText="1"/>
    </xf>
    <xf numFmtId="0" fontId="28" fillId="0" borderId="24" xfId="83" applyNumberFormat="1" applyFont="1" applyBorder="1" applyAlignment="1">
      <alignment horizontal="center" vertical="center" wrapText="1"/>
    </xf>
    <xf numFmtId="0" fontId="28" fillId="0" borderId="49" xfId="83" applyNumberFormat="1" applyFont="1" applyBorder="1" applyAlignment="1">
      <alignment horizontal="center" vertical="center" wrapText="1"/>
    </xf>
    <xf numFmtId="0" fontId="28" fillId="0" borderId="50" xfId="83" applyNumberFormat="1" applyFont="1" applyBorder="1" applyAlignment="1">
      <alignment horizontal="center" vertical="center" wrapText="1"/>
    </xf>
    <xf numFmtId="0" fontId="28" fillId="0" borderId="32" xfId="83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/>
    <xf numFmtId="0" fontId="36" fillId="0" borderId="20" xfId="0" applyNumberFormat="1" applyFont="1" applyBorder="1" applyAlignment="1"/>
    <xf numFmtId="0" fontId="37" fillId="0" borderId="13" xfId="83" applyNumberFormat="1" applyFont="1" applyFill="1" applyBorder="1" applyAlignment="1">
      <alignment horizontal="center" vertical="center" wrapText="1"/>
    </xf>
    <xf numFmtId="49" fontId="28" fillId="0" borderId="13" xfId="83" applyNumberFormat="1" applyFont="1" applyFill="1" applyBorder="1" applyAlignment="1">
      <alignment wrapText="1"/>
    </xf>
    <xf numFmtId="0" fontId="36" fillId="0" borderId="51" xfId="0" applyNumberFormat="1" applyFont="1" applyBorder="1" applyAlignment="1"/>
    <xf numFmtId="0" fontId="28" fillId="0" borderId="34" xfId="83" applyNumberFormat="1" applyFont="1" applyFill="1" applyBorder="1" applyAlignment="1">
      <alignment horizontal="center" vertical="center" wrapText="1"/>
    </xf>
    <xf numFmtId="0" fontId="28" fillId="0" borderId="52" xfId="83" applyNumberFormat="1" applyFont="1" applyFill="1" applyBorder="1" applyAlignment="1">
      <alignment horizontal="center" vertical="center" wrapText="1"/>
    </xf>
    <xf numFmtId="49" fontId="28" fillId="0" borderId="28" xfId="83" applyNumberFormat="1" applyFont="1" applyFill="1" applyBorder="1" applyAlignment="1">
      <alignment wrapText="1"/>
    </xf>
    <xf numFmtId="0" fontId="0" fillId="0" borderId="53" xfId="0" applyNumberFormat="1" applyBorder="1" applyAlignment="1">
      <alignment horizontal="center"/>
    </xf>
    <xf numFmtId="0" fontId="37" fillId="0" borderId="10" xfId="83" applyNumberFormat="1" applyFont="1" applyFill="1" applyBorder="1" applyAlignment="1">
      <alignment vertical="center" wrapText="1"/>
    </xf>
    <xf numFmtId="0" fontId="28" fillId="0" borderId="10" xfId="83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/>
    <xf numFmtId="49" fontId="28" fillId="0" borderId="43" xfId="83" applyNumberFormat="1" applyFont="1" applyFill="1" applyBorder="1" applyAlignment="1">
      <alignment horizontal="center" vertical="center" wrapText="1"/>
    </xf>
    <xf numFmtId="49" fontId="28" fillId="0" borderId="34" xfId="83" applyNumberFormat="1" applyFont="1" applyFill="1" applyBorder="1" applyAlignment="1">
      <alignment horizontal="center" vertical="center" wrapText="1"/>
    </xf>
    <xf numFmtId="0" fontId="28" fillId="0" borderId="47" xfId="83" applyNumberFormat="1" applyFont="1" applyFill="1" applyBorder="1" applyAlignment="1">
      <alignment horizontal="center" vertical="center" wrapText="1"/>
    </xf>
    <xf numFmtId="0" fontId="28" fillId="0" borderId="42" xfId="83" applyNumberFormat="1" applyFont="1" applyFill="1" applyBorder="1" applyAlignment="1">
      <alignment horizontal="center" vertical="center" wrapText="1"/>
    </xf>
    <xf numFmtId="0" fontId="39" fillId="27" borderId="10" xfId="83" applyNumberFormat="1" applyFont="1" applyFill="1" applyBorder="1" applyAlignment="1">
      <alignment horizontal="center" vertical="center" wrapText="1"/>
    </xf>
    <xf numFmtId="49" fontId="39" fillId="27" borderId="10" xfId="83" applyNumberFormat="1" applyFont="1" applyFill="1" applyBorder="1" applyAlignment="1">
      <alignment horizontal="center" vertical="center" wrapText="1"/>
    </xf>
    <xf numFmtId="0" fontId="28" fillId="0" borderId="13" xfId="83" applyNumberFormat="1" applyFont="1" applyBorder="1" applyAlignment="1">
      <alignment horizontal="center" vertical="center" wrapText="1"/>
    </xf>
    <xf numFmtId="0" fontId="28" fillId="0" borderId="28" xfId="83" applyNumberFormat="1" applyFont="1" applyBorder="1" applyAlignment="1">
      <alignment horizontal="center" vertical="center" wrapText="1"/>
    </xf>
    <xf numFmtId="49" fontId="28" fillId="24" borderId="28" xfId="83" applyNumberFormat="1" applyFont="1" applyFill="1" applyBorder="1" applyAlignment="1">
      <alignment horizontal="center" vertical="center" wrapText="1"/>
    </xf>
    <xf numFmtId="0" fontId="28" fillId="0" borderId="28" xfId="83" applyNumberFormat="1" applyFont="1" applyFill="1" applyBorder="1" applyAlignment="1">
      <alignment vertical="center" wrapText="1"/>
    </xf>
    <xf numFmtId="0" fontId="81" fillId="0" borderId="28" xfId="83" applyNumberFormat="1" applyFont="1" applyBorder="1" applyAlignment="1">
      <alignment horizontal="center" vertical="center" wrapText="1"/>
    </xf>
    <xf numFmtId="0" fontId="51" fillId="0" borderId="28" xfId="83" applyNumberFormat="1" applyFont="1" applyBorder="1" applyAlignment="1">
      <alignment horizontal="center" vertical="center" wrapText="1"/>
    </xf>
    <xf numFmtId="0" fontId="0" fillId="0" borderId="28" xfId="0" applyNumberFormat="1" applyBorder="1" applyAlignment="1"/>
    <xf numFmtId="49" fontId="28" fillId="24" borderId="13" xfId="83" applyNumberFormat="1" applyFont="1" applyFill="1" applyBorder="1" applyAlignment="1">
      <alignment horizontal="center" vertical="center" wrapText="1"/>
    </xf>
    <xf numFmtId="0" fontId="37" fillId="0" borderId="13" xfId="83" applyNumberFormat="1" applyFont="1" applyFill="1" applyBorder="1" applyAlignment="1">
      <alignment vertical="center" wrapText="1"/>
    </xf>
    <xf numFmtId="0" fontId="36" fillId="0" borderId="13" xfId="0" applyNumberFormat="1" applyFont="1" applyBorder="1" applyAlignment="1"/>
    <xf numFmtId="0" fontId="28" fillId="24" borderId="28" xfId="83" applyNumberFormat="1" applyFont="1" applyFill="1" applyBorder="1" applyAlignment="1">
      <alignment horizontal="center" vertical="center" wrapText="1"/>
    </xf>
    <xf numFmtId="0" fontId="28" fillId="24" borderId="13" xfId="83" applyNumberFormat="1" applyFont="1" applyFill="1" applyBorder="1" applyAlignment="1">
      <alignment horizontal="center" vertical="center" wrapText="1"/>
    </xf>
    <xf numFmtId="0" fontId="39" fillId="27" borderId="45" xfId="83" applyNumberFormat="1" applyFont="1" applyFill="1" applyBorder="1" applyAlignment="1">
      <alignment horizontal="center" vertical="center" wrapText="1"/>
    </xf>
    <xf numFmtId="0" fontId="37" fillId="0" borderId="34" xfId="83" applyNumberFormat="1" applyFont="1" applyFill="1" applyBorder="1" applyAlignment="1">
      <alignment horizontal="center" vertical="center" wrapText="1"/>
    </xf>
    <xf numFmtId="0" fontId="37" fillId="0" borderId="43" xfId="83" applyNumberFormat="1" applyFont="1" applyFill="1" applyBorder="1" applyAlignment="1">
      <alignment horizontal="center" vertical="center" wrapText="1"/>
    </xf>
    <xf numFmtId="0" fontId="28" fillId="0" borderId="11" xfId="83" applyNumberFormat="1" applyFont="1" applyFill="1" applyBorder="1" applyAlignment="1">
      <alignment horizontal="center" vertical="center" wrapText="1"/>
    </xf>
    <xf numFmtId="0" fontId="37" fillId="0" borderId="11" xfId="83" applyNumberFormat="1" applyFont="1" applyFill="1" applyBorder="1" applyAlignment="1">
      <alignment horizontal="center" vertical="center" wrapText="1"/>
    </xf>
    <xf numFmtId="0" fontId="28" fillId="24" borderId="11" xfId="83" applyNumberFormat="1" applyFont="1" applyFill="1" applyBorder="1" applyAlignment="1">
      <alignment horizontal="center" vertical="center" wrapText="1"/>
    </xf>
    <xf numFmtId="0" fontId="32" fillId="0" borderId="11" xfId="83" applyNumberFormat="1" applyFont="1" applyFill="1" applyBorder="1" applyAlignment="1">
      <alignment horizontal="center" vertical="center" wrapText="1"/>
    </xf>
    <xf numFmtId="0" fontId="32" fillId="0" borderId="11" xfId="83" applyNumberFormat="1" applyFont="1" applyFill="1" applyBorder="1" applyAlignment="1">
      <alignment wrapText="1"/>
    </xf>
    <xf numFmtId="0" fontId="32" fillId="24" borderId="11" xfId="83" applyNumberFormat="1" applyFont="1" applyFill="1" applyBorder="1" applyAlignment="1">
      <alignment horizontal="center" vertical="center" wrapText="1"/>
    </xf>
    <xf numFmtId="0" fontId="37" fillId="0" borderId="11" xfId="83" applyNumberFormat="1" applyFont="1" applyFill="1" applyBorder="1" applyAlignment="1">
      <alignment vertical="center" wrapText="1"/>
    </xf>
    <xf numFmtId="0" fontId="31" fillId="0" borderId="11" xfId="83" applyNumberFormat="1" applyFont="1" applyFill="1" applyBorder="1"/>
    <xf numFmtId="0" fontId="31" fillId="0" borderId="54" xfId="83" applyNumberFormat="1" applyFont="1" applyFill="1" applyBorder="1"/>
    <xf numFmtId="0" fontId="39" fillId="27" borderId="11" xfId="83" applyNumberFormat="1" applyFont="1" applyFill="1" applyBorder="1" applyAlignment="1">
      <alignment vertical="center" wrapText="1"/>
    </xf>
    <xf numFmtId="0" fontId="28" fillId="27" borderId="11" xfId="83" applyNumberFormat="1" applyFont="1" applyFill="1" applyBorder="1" applyAlignment="1">
      <alignment vertical="center" wrapText="1"/>
    </xf>
    <xf numFmtId="49" fontId="29" fillId="27" borderId="11" xfId="83" applyNumberFormat="1" applyFont="1" applyFill="1" applyBorder="1" applyAlignment="1">
      <alignment horizontal="center" vertical="center" wrapText="1"/>
    </xf>
    <xf numFmtId="0" fontId="29" fillId="27" borderId="55" xfId="83" applyNumberFormat="1" applyFont="1" applyFill="1" applyBorder="1" applyAlignment="1">
      <alignment horizontal="center" vertical="center" wrapText="1"/>
    </xf>
    <xf numFmtId="0" fontId="33" fillId="29" borderId="16" xfId="83" applyNumberFormat="1" applyFont="1" applyFill="1" applyBorder="1"/>
    <xf numFmtId="0" fontId="29" fillId="0" borderId="45" xfId="83" applyNumberFormat="1" applyFont="1" applyFill="1" applyBorder="1" applyAlignment="1">
      <alignment horizontal="center"/>
    </xf>
    <xf numFmtId="0" fontId="29" fillId="0" borderId="10" xfId="83" applyNumberFormat="1" applyFont="1" applyFill="1" applyBorder="1" applyAlignment="1">
      <alignment horizontal="center"/>
    </xf>
    <xf numFmtId="0" fontId="29" fillId="0" borderId="25" xfId="83" applyNumberFormat="1" applyFont="1" applyFill="1" applyBorder="1" applyAlignment="1">
      <alignment horizontal="center"/>
    </xf>
    <xf numFmtId="0" fontId="29" fillId="0" borderId="14" xfId="83" applyNumberFormat="1" applyFont="1" applyFill="1" applyBorder="1" applyAlignment="1">
      <alignment horizontal="center"/>
    </xf>
    <xf numFmtId="0" fontId="52" fillId="0" borderId="11" xfId="83" applyFont="1" applyBorder="1" applyAlignment="1">
      <alignment horizontal="center" vertical="center" wrapText="1"/>
    </xf>
    <xf numFmtId="0" fontId="51" fillId="0" borderId="11" xfId="83" applyFont="1" applyBorder="1" applyAlignment="1">
      <alignment horizontal="center" vertical="center" wrapText="1"/>
    </xf>
    <xf numFmtId="49" fontId="51" fillId="0" borderId="11" xfId="83" applyNumberFormat="1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83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0" fontId="53" fillId="0" borderId="11" xfId="0" applyFont="1" applyBorder="1" applyAlignment="1">
      <alignment horizontal="center" vertical="center"/>
    </xf>
    <xf numFmtId="0" fontId="18" fillId="0" borderId="0" xfId="82" applyFont="1" applyFill="1" applyAlignment="1">
      <alignment vertical="center"/>
    </xf>
    <xf numFmtId="0" fontId="28" fillId="0" borderId="12" xfId="83" applyNumberFormat="1" applyFont="1" applyFill="1" applyBorder="1" applyAlignment="1">
      <alignment horizontal="center" vertical="center" wrapText="1"/>
    </xf>
    <xf numFmtId="0" fontId="28" fillId="0" borderId="28" xfId="83" applyNumberFormat="1" applyFont="1" applyFill="1" applyBorder="1" applyAlignment="1">
      <alignment horizontal="center" vertical="center" wrapText="1"/>
    </xf>
    <xf numFmtId="0" fontId="28" fillId="0" borderId="48" xfId="83" applyNumberFormat="1" applyFont="1" applyBorder="1" applyAlignment="1">
      <alignment horizontal="center" vertical="center" wrapText="1"/>
    </xf>
    <xf numFmtId="0" fontId="28" fillId="0" borderId="24" xfId="83" applyNumberFormat="1" applyFont="1" applyBorder="1" applyAlignment="1">
      <alignment horizontal="center" vertical="center" wrapText="1"/>
    </xf>
    <xf numFmtId="49" fontId="28" fillId="0" borderId="28" xfId="83" applyNumberFormat="1" applyFont="1" applyFill="1" applyBorder="1" applyAlignment="1">
      <alignment horizontal="center" vertical="center" wrapText="1"/>
    </xf>
    <xf numFmtId="49" fontId="28" fillId="0" borderId="10" xfId="83" applyNumberFormat="1" applyFont="1" applyFill="1" applyBorder="1" applyAlignment="1">
      <alignment horizontal="center" vertical="center" wrapText="1"/>
    </xf>
    <xf numFmtId="0" fontId="28" fillId="0" borderId="10" xfId="83" applyNumberFormat="1" applyFont="1" applyBorder="1" applyAlignment="1">
      <alignment horizontal="center" vertical="center" wrapText="1"/>
    </xf>
    <xf numFmtId="49" fontId="28" fillId="0" borderId="12" xfId="83" applyNumberFormat="1" applyFont="1" applyFill="1" applyBorder="1" applyAlignment="1">
      <alignment horizontal="center" vertical="center" wrapText="1"/>
    </xf>
    <xf numFmtId="0" fontId="28" fillId="0" borderId="47" xfId="83" applyNumberFormat="1" applyFont="1" applyBorder="1" applyAlignment="1">
      <alignment horizontal="center" vertical="center" wrapText="1"/>
    </xf>
    <xf numFmtId="0" fontId="30" fillId="0" borderId="75" xfId="83" applyFont="1" applyBorder="1" applyAlignment="1">
      <alignment horizontal="center" vertical="center"/>
    </xf>
    <xf numFmtId="0" fontId="0" fillId="0" borderId="75" xfId="0" applyBorder="1" applyAlignment="1"/>
    <xf numFmtId="0" fontId="55" fillId="31" borderId="61" xfId="83" applyNumberFormat="1" applyFont="1" applyFill="1" applyBorder="1" applyAlignment="1">
      <alignment horizontal="center" vertical="top"/>
    </xf>
    <xf numFmtId="0" fontId="0" fillId="0" borderId="61" xfId="0" applyBorder="1" applyAlignment="1">
      <alignment horizontal="center"/>
    </xf>
    <xf numFmtId="0" fontId="28" fillId="0" borderId="13" xfId="83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8" fillId="24" borderId="13" xfId="83" applyNumberFormat="1" applyFont="1" applyFill="1" applyBorder="1" applyAlignment="1">
      <alignment horizontal="center" vertical="center" wrapText="1"/>
    </xf>
    <xf numFmtId="49" fontId="28" fillId="24" borderId="13" xfId="83" applyNumberFormat="1" applyFont="1" applyFill="1" applyBorder="1" applyAlignment="1">
      <alignment horizontal="center" vertical="center" wrapText="1"/>
    </xf>
    <xf numFmtId="49" fontId="28" fillId="0" borderId="13" xfId="83" applyNumberFormat="1" applyFont="1" applyFill="1" applyBorder="1" applyAlignment="1">
      <alignment horizontal="center" vertical="center" wrapText="1"/>
    </xf>
    <xf numFmtId="0" fontId="87" fillId="28" borderId="60" xfId="0" applyFont="1" applyFill="1" applyBorder="1" applyAlignment="1">
      <alignment horizontal="center"/>
    </xf>
    <xf numFmtId="0" fontId="87" fillId="28" borderId="61" xfId="0" applyFont="1" applyFill="1" applyBorder="1" applyAlignment="1">
      <alignment horizontal="center"/>
    </xf>
    <xf numFmtId="0" fontId="87" fillId="28" borderId="62" xfId="0" applyFont="1" applyFill="1" applyBorder="1" applyAlignment="1">
      <alignment horizontal="center"/>
    </xf>
    <xf numFmtId="0" fontId="36" fillId="0" borderId="12" xfId="0" applyNumberFormat="1" applyFont="1" applyBorder="1" applyAlignment="1"/>
    <xf numFmtId="0" fontId="36" fillId="0" borderId="28" xfId="0" applyNumberFormat="1" applyFont="1" applyBorder="1" applyAlignment="1"/>
    <xf numFmtId="0" fontId="28" fillId="0" borderId="28" xfId="83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left" vertical="top" wrapText="1"/>
    </xf>
    <xf numFmtId="49" fontId="84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/>
    </xf>
    <xf numFmtId="0" fontId="28" fillId="0" borderId="0" xfId="83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/>
    </xf>
    <xf numFmtId="49" fontId="29" fillId="0" borderId="0" xfId="76" applyNumberFormat="1" applyFont="1" applyFill="1" applyBorder="1" applyAlignment="1">
      <alignment horizontal="left" vertical="top" wrapText="1"/>
    </xf>
    <xf numFmtId="1" fontId="39" fillId="0" borderId="0" xfId="83" applyNumberFormat="1" applyFont="1" applyFill="1" applyBorder="1" applyAlignment="1">
      <alignment horizontal="left"/>
    </xf>
    <xf numFmtId="0" fontId="28" fillId="0" borderId="0" xfId="83" applyNumberFormat="1" applyFont="1" applyFill="1" applyBorder="1" applyAlignment="1">
      <alignment horizontal="center" vertical="top" wrapText="1"/>
    </xf>
    <xf numFmtId="0" fontId="29" fillId="27" borderId="44" xfId="83" applyNumberFormat="1" applyFont="1" applyFill="1" applyBorder="1" applyAlignment="1">
      <alignment horizontal="right" vertical="center" wrapText="1"/>
    </xf>
    <xf numFmtId="0" fontId="29" fillId="27" borderId="77" xfId="83" applyNumberFormat="1" applyFont="1" applyFill="1" applyBorder="1" applyAlignment="1">
      <alignment horizontal="right" vertical="center" wrapText="1"/>
    </xf>
    <xf numFmtId="1" fontId="29" fillId="0" borderId="0" xfId="83" applyNumberFormat="1" applyFont="1" applyFill="1" applyBorder="1" applyAlignment="1">
      <alignment horizontal="left"/>
    </xf>
    <xf numFmtId="49" fontId="43" fillId="0" borderId="51" xfId="0" applyNumberFormat="1" applyFont="1" applyFill="1" applyBorder="1" applyAlignment="1">
      <alignment horizontal="center" vertical="top" wrapText="1"/>
    </xf>
    <xf numFmtId="0" fontId="40" fillId="30" borderId="31" xfId="0" applyNumberFormat="1" applyFont="1" applyFill="1" applyBorder="1" applyAlignment="1">
      <alignment vertical="center" wrapText="1"/>
    </xf>
    <xf numFmtId="0" fontId="86" fillId="0" borderId="37" xfId="0" applyFont="1" applyBorder="1" applyAlignment="1">
      <alignment vertical="center" wrapText="1"/>
    </xf>
    <xf numFmtId="0" fontId="40" fillId="30" borderId="16" xfId="0" applyNumberFormat="1" applyFont="1" applyFill="1" applyBorder="1" applyAlignment="1">
      <alignment vertical="center" wrapText="1"/>
    </xf>
    <xf numFmtId="0" fontId="86" fillId="0" borderId="39" xfId="0" applyFont="1" applyBorder="1"/>
    <xf numFmtId="0" fontId="40" fillId="30" borderId="10" xfId="0" applyNumberFormat="1" applyFont="1" applyFill="1" applyBorder="1" applyAlignment="1">
      <alignment vertical="center" wrapText="1"/>
    </xf>
    <xf numFmtId="0" fontId="86" fillId="0" borderId="40" xfId="0" applyFont="1" applyBorder="1"/>
    <xf numFmtId="0" fontId="28" fillId="0" borderId="10" xfId="83" applyNumberFormat="1" applyFont="1" applyFill="1" applyBorder="1" applyAlignment="1">
      <alignment horizontal="center" vertical="center" wrapText="1"/>
    </xf>
    <xf numFmtId="0" fontId="87" fillId="28" borderId="60" xfId="0" applyNumberFormat="1" applyFont="1" applyFill="1" applyBorder="1" applyAlignment="1">
      <alignment horizontal="center" vertical="center" wrapText="1"/>
    </xf>
    <xf numFmtId="0" fontId="0" fillId="28" borderId="61" xfId="0" applyFill="1" applyBorder="1" applyAlignment="1">
      <alignment horizontal="center"/>
    </xf>
    <xf numFmtId="0" fontId="0" fillId="28" borderId="62" xfId="0" applyFill="1" applyBorder="1" applyAlignment="1">
      <alignment horizontal="center"/>
    </xf>
    <xf numFmtId="0" fontId="37" fillId="0" borderId="28" xfId="8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7" fillId="0" borderId="32" xfId="83" applyNumberFormat="1" applyFont="1" applyFill="1" applyBorder="1" applyAlignment="1">
      <alignment horizontal="center" vertical="center" wrapText="1"/>
    </xf>
    <xf numFmtId="0" fontId="0" fillId="0" borderId="32" xfId="0" applyBorder="1"/>
    <xf numFmtId="49" fontId="28" fillId="24" borderId="28" xfId="83" applyNumberFormat="1" applyFont="1" applyFill="1" applyBorder="1" applyAlignment="1">
      <alignment horizontal="center" vertical="center" wrapText="1"/>
    </xf>
    <xf numFmtId="49" fontId="28" fillId="24" borderId="10" xfId="83" applyNumberFormat="1" applyFont="1" applyFill="1" applyBorder="1" applyAlignment="1">
      <alignment horizontal="center" vertical="center" wrapText="1"/>
    </xf>
    <xf numFmtId="0" fontId="44" fillId="0" borderId="71" xfId="83" applyNumberFormat="1" applyFont="1" applyFill="1" applyBorder="1" applyAlignment="1">
      <alignment horizontal="left" vertical="top"/>
    </xf>
    <xf numFmtId="0" fontId="0" fillId="0" borderId="76" xfId="0" applyBorder="1" applyAlignment="1">
      <alignment vertical="top"/>
    </xf>
    <xf numFmtId="0" fontId="0" fillId="0" borderId="23" xfId="0" applyBorder="1" applyAlignment="1">
      <alignment vertical="top"/>
    </xf>
    <xf numFmtId="49" fontId="29" fillId="0" borderId="0" xfId="76" applyNumberFormat="1" applyFont="1" applyFill="1" applyBorder="1" applyAlignment="1">
      <alignment horizontal="right" vertical="top" wrapText="1"/>
    </xf>
    <xf numFmtId="1" fontId="79" fillId="0" borderId="53" xfId="83" applyNumberFormat="1" applyFont="1" applyFill="1" applyBorder="1" applyAlignment="1">
      <alignment horizontal="center"/>
    </xf>
    <xf numFmtId="49" fontId="39" fillId="0" borderId="0" xfId="76" applyNumberFormat="1" applyFont="1" applyFill="1" applyBorder="1" applyAlignment="1">
      <alignment horizontal="right" vertical="top" wrapText="1"/>
    </xf>
    <xf numFmtId="0" fontId="40" fillId="30" borderId="48" xfId="0" applyNumberFormat="1" applyFont="1" applyFill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37" fillId="30" borderId="60" xfId="0" applyNumberFormat="1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37" fillId="0" borderId="10" xfId="83" applyNumberFormat="1" applyFont="1" applyFill="1" applyBorder="1" applyAlignment="1">
      <alignment horizontal="center" vertical="center" wrapText="1"/>
    </xf>
    <xf numFmtId="0" fontId="39" fillId="0" borderId="74" xfId="83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13" xfId="83" applyNumberFormat="1" applyFont="1" applyFill="1" applyBorder="1" applyAlignment="1">
      <alignment horizontal="center" vertical="center" wrapText="1"/>
    </xf>
    <xf numFmtId="0" fontId="44" fillId="0" borderId="72" xfId="83" applyNumberFormat="1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73" xfId="0" applyBorder="1" applyAlignment="1"/>
    <xf numFmtId="0" fontId="40" fillId="30" borderId="42" xfId="0" applyNumberFormat="1" applyFont="1" applyFill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30" fillId="31" borderId="60" xfId="83" applyNumberFormat="1" applyFont="1" applyFill="1" applyBorder="1" applyAlignment="1">
      <alignment horizontal="center" vertical="center" wrapText="1"/>
    </xf>
    <xf numFmtId="0" fontId="30" fillId="31" borderId="61" xfId="83" applyNumberFormat="1" applyFont="1" applyFill="1" applyBorder="1" applyAlignment="1">
      <alignment horizontal="center" vertical="center" wrapText="1"/>
    </xf>
    <xf numFmtId="0" fontId="30" fillId="31" borderId="75" xfId="83" applyNumberFormat="1" applyFont="1" applyFill="1" applyBorder="1" applyAlignment="1">
      <alignment horizontal="center" vertical="center" wrapText="1"/>
    </xf>
    <xf numFmtId="0" fontId="30" fillId="31" borderId="62" xfId="83" applyNumberFormat="1" applyFont="1" applyFill="1" applyBorder="1" applyAlignment="1">
      <alignment horizontal="center" vertical="center" wrapText="1"/>
    </xf>
    <xf numFmtId="0" fontId="74" fillId="27" borderId="60" xfId="0" applyNumberFormat="1" applyFont="1" applyFill="1" applyBorder="1" applyAlignment="1">
      <alignment horizontal="right" vertical="top" wrapText="1"/>
    </xf>
    <xf numFmtId="0" fontId="74" fillId="27" borderId="62" xfId="0" applyNumberFormat="1" applyFont="1" applyFill="1" applyBorder="1" applyAlignment="1">
      <alignment horizontal="right" vertical="top" wrapText="1"/>
    </xf>
    <xf numFmtId="0" fontId="29" fillId="28" borderId="60" xfId="83" applyNumberFormat="1" applyFont="1" applyFill="1" applyBorder="1" applyAlignment="1">
      <alignment horizontal="right" vertical="center" wrapText="1"/>
    </xf>
    <xf numFmtId="0" fontId="29" fillId="28" borderId="62" xfId="83" applyNumberFormat="1" applyFont="1" applyFill="1" applyBorder="1" applyAlignment="1">
      <alignment horizontal="right" vertical="center" wrapText="1"/>
    </xf>
    <xf numFmtId="49" fontId="28" fillId="0" borderId="28" xfId="83" applyNumberFormat="1" applyFont="1" applyFill="1" applyBorder="1" applyAlignment="1">
      <alignment wrapText="1"/>
    </xf>
    <xf numFmtId="49" fontId="28" fillId="0" borderId="10" xfId="83" applyNumberFormat="1" applyFont="1" applyFill="1" applyBorder="1" applyAlignment="1">
      <alignment wrapText="1"/>
    </xf>
    <xf numFmtId="0" fontId="44" fillId="0" borderId="74" xfId="83" applyNumberFormat="1" applyFont="1" applyFill="1" applyBorder="1" applyAlignment="1">
      <alignment horizontal="left" vertical="top" wrapText="1"/>
    </xf>
    <xf numFmtId="0" fontId="0" fillId="0" borderId="22" xfId="0" applyBorder="1" applyAlignment="1"/>
    <xf numFmtId="0" fontId="37" fillId="0" borderId="28" xfId="83" applyNumberFormat="1" applyFont="1" applyFill="1" applyBorder="1" applyAlignment="1">
      <alignment vertical="center" wrapText="1"/>
    </xf>
    <xf numFmtId="0" fontId="37" fillId="0" borderId="10" xfId="83" applyNumberFormat="1" applyFont="1" applyFill="1" applyBorder="1" applyAlignment="1">
      <alignment vertical="center" wrapText="1"/>
    </xf>
    <xf numFmtId="0" fontId="31" fillId="0" borderId="60" xfId="83" applyNumberFormat="1" applyFont="1" applyBorder="1" applyAlignment="1">
      <alignment horizontal="center"/>
    </xf>
    <xf numFmtId="0" fontId="31" fillId="0" borderId="61" xfId="83" applyNumberFormat="1" applyFont="1" applyBorder="1" applyAlignment="1">
      <alignment horizontal="center"/>
    </xf>
    <xf numFmtId="0" fontId="31" fillId="0" borderId="55" xfId="83" applyNumberFormat="1" applyFont="1" applyBorder="1" applyAlignment="1">
      <alignment horizontal="center"/>
    </xf>
    <xf numFmtId="0" fontId="28" fillId="24" borderId="28" xfId="83" applyNumberFormat="1" applyFont="1" applyFill="1" applyBorder="1" applyAlignment="1">
      <alignment horizontal="center" vertical="center" wrapText="1"/>
    </xf>
    <xf numFmtId="0" fontId="28" fillId="24" borderId="10" xfId="83" applyNumberFormat="1" applyFont="1" applyFill="1" applyBorder="1" applyAlignment="1">
      <alignment horizontal="center" vertical="center" wrapText="1"/>
    </xf>
    <xf numFmtId="0" fontId="83" fillId="0" borderId="30" xfId="83" applyNumberFormat="1" applyFont="1" applyFill="1" applyBorder="1" applyAlignment="1">
      <alignment horizontal="left" vertical="center" wrapText="1"/>
    </xf>
    <xf numFmtId="0" fontId="86" fillId="0" borderId="63" xfId="0" applyFont="1" applyBorder="1" applyAlignment="1">
      <alignment vertical="center" wrapText="1"/>
    </xf>
    <xf numFmtId="49" fontId="81" fillId="0" borderId="68" xfId="83" applyNumberFormat="1" applyFont="1" applyBorder="1" applyAlignment="1">
      <alignment horizontal="center" vertical="center" wrapText="1"/>
    </xf>
    <xf numFmtId="49" fontId="81" fillId="0" borderId="33" xfId="83" applyNumberFormat="1" applyFont="1" applyBorder="1" applyAlignment="1">
      <alignment horizontal="center" vertical="center" wrapText="1"/>
    </xf>
    <xf numFmtId="49" fontId="81" fillId="0" borderId="64" xfId="83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textRotation="90" wrapText="1"/>
    </xf>
    <xf numFmtId="0" fontId="0" fillId="0" borderId="12" xfId="0" applyBorder="1"/>
    <xf numFmtId="0" fontId="0" fillId="0" borderId="26" xfId="0" applyBorder="1"/>
    <xf numFmtId="49" fontId="28" fillId="0" borderId="38" xfId="83" applyNumberFormat="1" applyFont="1" applyBorder="1" applyAlignment="1">
      <alignment horizontal="center" vertical="center" textRotation="90" wrapText="1"/>
    </xf>
    <xf numFmtId="49" fontId="28" fillId="0" borderId="50" xfId="83" applyNumberFormat="1" applyFont="1" applyBorder="1" applyAlignment="1">
      <alignment horizontal="center" vertical="center" textRotation="90" wrapText="1"/>
    </xf>
    <xf numFmtId="0" fontId="51" fillId="0" borderId="60" xfId="83" applyFont="1" applyBorder="1" applyAlignment="1">
      <alignment horizontal="center" vertical="center" wrapText="1"/>
    </xf>
    <xf numFmtId="0" fontId="51" fillId="0" borderId="61" xfId="83" applyFont="1" applyBorder="1" applyAlignment="1">
      <alignment horizontal="center" vertical="center" wrapText="1"/>
    </xf>
    <xf numFmtId="0" fontId="51" fillId="0" borderId="55" xfId="83" applyFont="1" applyBorder="1" applyAlignment="1">
      <alignment horizontal="center" vertical="center" wrapText="1"/>
    </xf>
    <xf numFmtId="0" fontId="88" fillId="0" borderId="30" xfId="83" applyNumberFormat="1" applyFont="1" applyBorder="1" applyAlignment="1">
      <alignment horizontal="left" vertical="center" wrapText="1"/>
    </xf>
    <xf numFmtId="0" fontId="89" fillId="0" borderId="63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textRotation="90" wrapText="1"/>
    </xf>
    <xf numFmtId="0" fontId="37" fillId="0" borderId="26" xfId="0" applyFont="1" applyBorder="1" applyAlignment="1">
      <alignment horizontal="center" vertical="center" textRotation="90" wrapText="1"/>
    </xf>
    <xf numFmtId="0" fontId="55" fillId="31" borderId="29" xfId="83" applyFont="1" applyFill="1" applyBorder="1" applyAlignment="1">
      <alignment horizontal="center" wrapText="1"/>
    </xf>
    <xf numFmtId="0" fontId="55" fillId="31" borderId="51" xfId="83" applyFont="1" applyFill="1" applyBorder="1" applyAlignment="1">
      <alignment horizontal="center" wrapText="1"/>
    </xf>
    <xf numFmtId="0" fontId="28" fillId="0" borderId="71" xfId="83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49" fontId="81" fillId="0" borderId="30" xfId="83" applyNumberFormat="1" applyFont="1" applyBorder="1" applyAlignment="1">
      <alignment horizontal="center" vertical="center" wrapText="1"/>
    </xf>
    <xf numFmtId="49" fontId="81" fillId="0" borderId="56" xfId="83" applyNumberFormat="1" applyFont="1" applyBorder="1" applyAlignment="1">
      <alignment horizontal="center" vertical="center" wrapText="1"/>
    </xf>
    <xf numFmtId="49" fontId="81" fillId="0" borderId="63" xfId="83" applyNumberFormat="1" applyFont="1" applyBorder="1" applyAlignment="1">
      <alignment horizontal="center" vertical="center" wrapText="1"/>
    </xf>
    <xf numFmtId="49" fontId="28" fillId="0" borderId="27" xfId="83" applyNumberFormat="1" applyFont="1" applyBorder="1" applyAlignment="1">
      <alignment horizontal="center" vertical="center" textRotation="90" wrapText="1"/>
    </xf>
    <xf numFmtId="49" fontId="28" fillId="0" borderId="49" xfId="83" applyNumberFormat="1" applyFont="1" applyBorder="1" applyAlignment="1">
      <alignment horizontal="center" vertical="center" textRotation="90" wrapText="1"/>
    </xf>
    <xf numFmtId="0" fontId="51" fillId="0" borderId="44" xfId="8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8" fillId="0" borderId="69" xfId="83" applyNumberFormat="1" applyFont="1" applyFill="1" applyBorder="1" applyAlignment="1">
      <alignment vertical="top" wrapText="1"/>
    </xf>
    <xf numFmtId="0" fontId="89" fillId="0" borderId="70" xfId="0" applyFont="1" applyBorder="1" applyAlignment="1">
      <alignment wrapText="1"/>
    </xf>
    <xf numFmtId="0" fontId="81" fillId="0" borderId="60" xfId="83" applyFont="1" applyBorder="1" applyAlignment="1">
      <alignment horizontal="center" vertical="center" wrapText="1"/>
    </xf>
    <xf numFmtId="0" fontId="81" fillId="0" borderId="61" xfId="83" applyFont="1" applyBorder="1" applyAlignment="1">
      <alignment horizontal="center" vertical="center" wrapText="1"/>
    </xf>
    <xf numFmtId="0" fontId="81" fillId="0" borderId="62" xfId="83" applyFont="1" applyBorder="1" applyAlignment="1">
      <alignment horizontal="center" vertical="center" wrapText="1"/>
    </xf>
    <xf numFmtId="0" fontId="87" fillId="28" borderId="60" xfId="0" applyFont="1" applyFill="1" applyBorder="1" applyAlignment="1">
      <alignment horizontal="center" vertical="center" wrapText="1"/>
    </xf>
    <xf numFmtId="0" fontId="0" fillId="28" borderId="61" xfId="0" applyFill="1" applyBorder="1" applyAlignment="1"/>
    <xf numFmtId="0" fontId="0" fillId="28" borderId="62" xfId="0" applyFill="1" applyBorder="1" applyAlignment="1"/>
    <xf numFmtId="0" fontId="88" fillId="0" borderId="29" xfId="83" applyNumberFormat="1" applyFont="1" applyBorder="1" applyAlignment="1">
      <alignment horizontal="left" vertical="center" wrapText="1"/>
    </xf>
    <xf numFmtId="0" fontId="89" fillId="0" borderId="67" xfId="0" applyFont="1" applyBorder="1" applyAlignment="1">
      <alignment vertical="center" wrapText="1"/>
    </xf>
    <xf numFmtId="49" fontId="81" fillId="0" borderId="60" xfId="83" applyNumberFormat="1" applyFont="1" applyBorder="1" applyAlignment="1">
      <alignment horizontal="center" vertical="center" wrapText="1"/>
    </xf>
    <xf numFmtId="49" fontId="81" fillId="0" borderId="61" xfId="83" applyNumberFormat="1" applyFont="1" applyBorder="1" applyAlignment="1">
      <alignment horizontal="center" vertical="center" wrapText="1"/>
    </xf>
    <xf numFmtId="49" fontId="81" fillId="0" borderId="62" xfId="83" applyNumberFormat="1" applyFont="1" applyBorder="1" applyAlignment="1">
      <alignment horizontal="center" vertical="center" wrapText="1"/>
    </xf>
    <xf numFmtId="49" fontId="28" fillId="0" borderId="47" xfId="83" applyNumberFormat="1" applyFont="1" applyBorder="1" applyAlignment="1">
      <alignment horizontal="center" vertical="center" wrapText="1"/>
    </xf>
    <xf numFmtId="49" fontId="28" fillId="0" borderId="53" xfId="83" applyNumberFormat="1" applyFont="1" applyBorder="1" applyAlignment="1">
      <alignment horizontal="center" vertical="center" wrapText="1"/>
    </xf>
    <xf numFmtId="49" fontId="28" fillId="0" borderId="52" xfId="83" applyNumberFormat="1" applyFont="1" applyBorder="1" applyAlignment="1">
      <alignment horizontal="center" vertical="center" wrapText="1"/>
    </xf>
    <xf numFmtId="49" fontId="28" fillId="0" borderId="13" xfId="83" applyNumberFormat="1" applyFont="1" applyBorder="1" applyAlignment="1">
      <alignment horizontal="center" vertical="center" textRotation="90" wrapText="1"/>
    </xf>
    <xf numFmtId="49" fontId="28" fillId="0" borderId="12" xfId="83" applyNumberFormat="1" applyFont="1" applyBorder="1" applyAlignment="1">
      <alignment horizontal="center" vertical="center" textRotation="90" wrapText="1"/>
    </xf>
    <xf numFmtId="49" fontId="28" fillId="0" borderId="26" xfId="83" applyNumberFormat="1" applyFont="1" applyBorder="1" applyAlignment="1">
      <alignment horizontal="center" vertical="center" textRotation="90" wrapText="1"/>
    </xf>
    <xf numFmtId="49" fontId="28" fillId="0" borderId="60" xfId="83" applyNumberFormat="1" applyFont="1" applyBorder="1" applyAlignment="1">
      <alignment horizontal="center" vertical="center" wrapText="1"/>
    </xf>
    <xf numFmtId="49" fontId="28" fillId="0" borderId="61" xfId="83" applyNumberFormat="1" applyFont="1" applyBorder="1" applyAlignment="1">
      <alignment horizontal="center" vertical="center" wrapText="1"/>
    </xf>
    <xf numFmtId="49" fontId="28" fillId="0" borderId="62" xfId="83" applyNumberFormat="1" applyFont="1" applyBorder="1" applyAlignment="1">
      <alignment horizontal="center" vertical="center" wrapText="1"/>
    </xf>
    <xf numFmtId="0" fontId="28" fillId="0" borderId="42" xfId="83" applyFont="1" applyBorder="1" applyAlignment="1">
      <alignment horizontal="center" vertical="center"/>
    </xf>
    <xf numFmtId="0" fontId="28" fillId="0" borderId="56" xfId="83" applyFont="1" applyBorder="1" applyAlignment="1">
      <alignment horizontal="center" vertical="center"/>
    </xf>
    <xf numFmtId="0" fontId="28" fillId="0" borderId="43" xfId="83" applyFont="1" applyBorder="1" applyAlignment="1">
      <alignment horizontal="center" vertical="center"/>
    </xf>
    <xf numFmtId="0" fontId="83" fillId="0" borderId="28" xfId="83" applyNumberFormat="1" applyFont="1" applyBorder="1" applyAlignment="1">
      <alignment horizontal="left" vertical="center" wrapText="1"/>
    </xf>
    <xf numFmtId="0" fontId="86" fillId="0" borderId="47" xfId="0" applyFont="1" applyBorder="1" applyAlignment="1">
      <alignment vertical="center" wrapText="1"/>
    </xf>
    <xf numFmtId="49" fontId="81" fillId="0" borderId="65" xfId="83" applyNumberFormat="1" applyFont="1" applyBorder="1" applyAlignment="1">
      <alignment horizontal="center" vertical="center" wrapText="1"/>
    </xf>
    <xf numFmtId="0" fontId="81" fillId="0" borderId="27" xfId="83" applyFont="1" applyBorder="1" applyAlignment="1">
      <alignment horizontal="center" vertical="center" textRotation="90" wrapText="1"/>
    </xf>
    <xf numFmtId="0" fontId="81" fillId="0" borderId="49" xfId="83" applyFont="1" applyBorder="1" applyAlignment="1">
      <alignment horizontal="center" vertical="center" textRotation="90" wrapText="1"/>
    </xf>
    <xf numFmtId="0" fontId="28" fillId="0" borderId="12" xfId="83" applyFont="1" applyBorder="1" applyAlignment="1">
      <alignment horizontal="center" vertical="center" textRotation="90" wrapText="1"/>
    </xf>
    <xf numFmtId="0" fontId="28" fillId="0" borderId="26" xfId="83" applyFont="1" applyBorder="1" applyAlignment="1">
      <alignment horizontal="center" vertical="center" textRotation="90" wrapText="1"/>
    </xf>
    <xf numFmtId="0" fontId="81" fillId="0" borderId="13" xfId="83" applyFont="1" applyBorder="1" applyAlignment="1">
      <alignment horizontal="center" vertical="center" textRotation="90"/>
    </xf>
    <xf numFmtId="0" fontId="81" fillId="0" borderId="12" xfId="83" applyFont="1" applyBorder="1" applyAlignment="1">
      <alignment horizontal="center" vertical="center" textRotation="90"/>
    </xf>
    <xf numFmtId="0" fontId="81" fillId="0" borderId="26" xfId="83" applyFont="1" applyBorder="1" applyAlignment="1">
      <alignment horizontal="center" vertical="center" textRotation="90"/>
    </xf>
    <xf numFmtId="0" fontId="81" fillId="0" borderId="38" xfId="83" applyFont="1" applyBorder="1" applyAlignment="1">
      <alignment horizontal="center" vertical="center" textRotation="90" wrapText="1"/>
    </xf>
    <xf numFmtId="0" fontId="81" fillId="0" borderId="50" xfId="83" applyFont="1" applyBorder="1" applyAlignment="1">
      <alignment horizontal="center" vertical="center" textRotation="90" wrapText="1"/>
    </xf>
    <xf numFmtId="0" fontId="28" fillId="0" borderId="57" xfId="83" applyFont="1" applyBorder="1" applyAlignment="1">
      <alignment horizontal="center" vertical="center" textRotation="90" wrapText="1"/>
    </xf>
    <xf numFmtId="0" fontId="28" fillId="0" borderId="58" xfId="83" applyFont="1" applyBorder="1" applyAlignment="1">
      <alignment horizontal="center" vertical="center" textRotation="90" wrapText="1"/>
    </xf>
    <xf numFmtId="0" fontId="28" fillId="0" borderId="59" xfId="83" applyFont="1" applyBorder="1" applyAlignment="1">
      <alignment horizontal="center" vertical="center" textRotation="90" wrapText="1"/>
    </xf>
    <xf numFmtId="0" fontId="90" fillId="30" borderId="42" xfId="0" applyNumberFormat="1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28" fillId="0" borderId="27" xfId="83" applyNumberFormat="1" applyFont="1" applyFill="1" applyBorder="1" applyAlignment="1">
      <alignment horizontal="center" vertical="center" wrapText="1"/>
    </xf>
    <xf numFmtId="0" fontId="28" fillId="0" borderId="66" xfId="83" applyNumberFormat="1" applyFont="1" applyFill="1" applyBorder="1" applyAlignment="1">
      <alignment horizontal="center" vertical="center" wrapText="1"/>
    </xf>
    <xf numFmtId="0" fontId="88" fillId="0" borderId="13" xfId="83" applyNumberFormat="1" applyFont="1" applyBorder="1" applyAlignment="1">
      <alignment horizontal="left" vertical="center" wrapText="1"/>
    </xf>
    <xf numFmtId="0" fontId="89" fillId="0" borderId="48" xfId="0" applyFont="1" applyBorder="1" applyAlignment="1">
      <alignment vertical="center" wrapText="1"/>
    </xf>
    <xf numFmtId="0" fontId="39" fillId="27" borderId="10" xfId="83" applyNumberFormat="1" applyFont="1" applyFill="1" applyBorder="1" applyAlignment="1">
      <alignment horizontal="right" vertical="center" wrapText="1"/>
    </xf>
    <xf numFmtId="0" fontId="39" fillId="27" borderId="42" xfId="83" applyNumberFormat="1" applyFont="1" applyFill="1" applyBorder="1" applyAlignment="1">
      <alignment horizontal="right" vertical="center" wrapText="1"/>
    </xf>
    <xf numFmtId="0" fontId="88" fillId="0" borderId="65" xfId="83" applyNumberFormat="1" applyFont="1" applyBorder="1" applyAlignment="1">
      <alignment horizontal="left" vertical="center" wrapText="1"/>
    </xf>
    <xf numFmtId="0" fontId="89" fillId="0" borderId="64" xfId="0" applyFont="1" applyBorder="1" applyAlignment="1">
      <alignment vertical="center" wrapText="1"/>
    </xf>
    <xf numFmtId="0" fontId="83" fillId="0" borderId="10" xfId="83" applyNumberFormat="1" applyFont="1" applyBorder="1" applyAlignment="1">
      <alignment horizontal="left" vertical="center" wrapText="1"/>
    </xf>
    <xf numFmtId="0" fontId="86" fillId="0" borderId="42" xfId="0" applyFont="1" applyBorder="1" applyAlignment="1">
      <alignment vertical="center" wrapText="1"/>
    </xf>
    <xf numFmtId="0" fontId="28" fillId="0" borderId="17" xfId="83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7" fillId="24" borderId="30" xfId="82" applyFont="1" applyFill="1" applyBorder="1" applyAlignment="1">
      <alignment horizontal="center"/>
    </xf>
    <xf numFmtId="0" fontId="27" fillId="24" borderId="63" xfId="82" applyFont="1" applyFill="1" applyBorder="1" applyAlignment="1">
      <alignment horizontal="center"/>
    </xf>
    <xf numFmtId="0" fontId="27" fillId="24" borderId="65" xfId="82" applyFont="1" applyFill="1" applyBorder="1" applyAlignment="1">
      <alignment horizontal="center"/>
    </xf>
    <xf numFmtId="0" fontId="27" fillId="24" borderId="64" xfId="82" applyFont="1" applyFill="1" applyBorder="1" applyAlignment="1">
      <alignment horizontal="center"/>
    </xf>
    <xf numFmtId="0" fontId="22" fillId="0" borderId="0" xfId="82" applyFont="1" applyAlignment="1">
      <alignment horizontal="left" vertical="top" wrapText="1"/>
    </xf>
    <xf numFmtId="0" fontId="41" fillId="0" borderId="29" xfId="82" applyFont="1" applyBorder="1" applyAlignment="1">
      <alignment horizontal="center" vertical="center" wrapText="1"/>
    </xf>
    <xf numFmtId="0" fontId="41" fillId="0" borderId="51" xfId="82" applyFont="1" applyBorder="1" applyAlignment="1">
      <alignment horizontal="center" vertical="center" wrapText="1"/>
    </xf>
    <xf numFmtId="0" fontId="41" fillId="0" borderId="34" xfId="82" applyFont="1" applyBorder="1" applyAlignment="1">
      <alignment horizontal="center" vertical="center" wrapText="1"/>
    </xf>
    <xf numFmtId="0" fontId="41" fillId="0" borderId="69" xfId="82" applyFont="1" applyBorder="1" applyAlignment="1">
      <alignment horizontal="center" vertical="center" wrapText="1"/>
    </xf>
    <xf numFmtId="0" fontId="41" fillId="0" borderId="53" xfId="82" applyFont="1" applyBorder="1" applyAlignment="1">
      <alignment horizontal="center" vertical="center" wrapText="1"/>
    </xf>
    <xf numFmtId="0" fontId="41" fillId="0" borderId="52" xfId="82" applyFont="1" applyBorder="1" applyAlignment="1">
      <alignment horizontal="center" vertical="center" wrapText="1"/>
    </xf>
    <xf numFmtId="0" fontId="35" fillId="0" borderId="71" xfId="82" applyFont="1" applyBorder="1" applyAlignment="1">
      <alignment horizontal="center" vertical="center" textRotation="90"/>
    </xf>
    <xf numFmtId="0" fontId="35" fillId="0" borderId="23" xfId="82" applyFont="1" applyBorder="1" applyAlignment="1">
      <alignment horizontal="center" vertical="center" textRotation="90"/>
    </xf>
    <xf numFmtId="0" fontId="35" fillId="0" borderId="72" xfId="82" applyFont="1" applyBorder="1" applyAlignment="1">
      <alignment horizontal="center" vertical="center" textRotation="90"/>
    </xf>
    <xf numFmtId="0" fontId="35" fillId="0" borderId="73" xfId="82" applyFont="1" applyBorder="1" applyAlignment="1">
      <alignment horizontal="center" vertical="center" textRotation="90"/>
    </xf>
    <xf numFmtId="0" fontId="35" fillId="0" borderId="74" xfId="82" applyFont="1" applyBorder="1" applyAlignment="1">
      <alignment horizontal="center" vertical="center" textRotation="90"/>
    </xf>
    <xf numFmtId="0" fontId="35" fillId="0" borderId="22" xfId="82" applyFont="1" applyBorder="1" applyAlignment="1">
      <alignment horizontal="center" vertical="center" textRotation="90"/>
    </xf>
    <xf numFmtId="0" fontId="35" fillId="0" borderId="71" xfId="82" applyFont="1" applyBorder="1" applyAlignment="1">
      <alignment horizontal="center" vertical="center" textRotation="90" wrapText="1"/>
    </xf>
    <xf numFmtId="0" fontId="35" fillId="0" borderId="23" xfId="82" applyFont="1" applyBorder="1" applyAlignment="1">
      <alignment horizontal="center" vertical="center" textRotation="90" wrapText="1"/>
    </xf>
    <xf numFmtId="0" fontId="35" fillId="0" borderId="72" xfId="82" applyFont="1" applyBorder="1" applyAlignment="1">
      <alignment horizontal="center" vertical="center" textRotation="90" wrapText="1"/>
    </xf>
    <xf numFmtId="0" fontId="35" fillId="0" borderId="73" xfId="82" applyFont="1" applyBorder="1" applyAlignment="1">
      <alignment horizontal="center" vertical="center" textRotation="90" wrapText="1"/>
    </xf>
    <xf numFmtId="0" fontId="35" fillId="0" borderId="74" xfId="82" applyFont="1" applyBorder="1" applyAlignment="1">
      <alignment horizontal="center" vertical="center" textRotation="90" wrapText="1"/>
    </xf>
    <xf numFmtId="0" fontId="35" fillId="0" borderId="22" xfId="82" applyFont="1" applyBorder="1" applyAlignment="1">
      <alignment horizontal="center" vertical="center" textRotation="90" wrapText="1"/>
    </xf>
    <xf numFmtId="0" fontId="35" fillId="0" borderId="71" xfId="82" applyFont="1" applyBorder="1" applyAlignment="1">
      <alignment horizontal="center" vertical="center" wrapText="1"/>
    </xf>
    <xf numFmtId="0" fontId="35" fillId="0" borderId="76" xfId="82" applyFont="1" applyBorder="1" applyAlignment="1">
      <alignment horizontal="center" vertical="center" wrapText="1"/>
    </xf>
    <xf numFmtId="0" fontId="35" fillId="0" borderId="18" xfId="82" applyFont="1" applyBorder="1" applyAlignment="1">
      <alignment horizontal="center" vertical="center" wrapText="1"/>
    </xf>
    <xf numFmtId="0" fontId="35" fillId="0" borderId="72" xfId="82" applyFont="1" applyBorder="1" applyAlignment="1">
      <alignment horizontal="center" vertical="center" wrapText="1"/>
    </xf>
    <xf numFmtId="0" fontId="35" fillId="0" borderId="0" xfId="82" applyFont="1" applyBorder="1" applyAlignment="1">
      <alignment horizontal="center" vertical="center" wrapText="1"/>
    </xf>
    <xf numFmtId="0" fontId="35" fillId="0" borderId="32" xfId="82" applyFont="1" applyBorder="1" applyAlignment="1">
      <alignment horizontal="center" vertical="center" wrapText="1"/>
    </xf>
    <xf numFmtId="0" fontId="35" fillId="0" borderId="69" xfId="82" applyFont="1" applyBorder="1" applyAlignment="1">
      <alignment horizontal="center" vertical="center" wrapText="1"/>
    </xf>
    <xf numFmtId="0" fontId="35" fillId="0" borderId="53" xfId="82" applyFont="1" applyBorder="1" applyAlignment="1">
      <alignment horizontal="center" vertical="center" wrapText="1"/>
    </xf>
    <xf numFmtId="0" fontId="35" fillId="0" borderId="52" xfId="82" applyFont="1" applyBorder="1" applyAlignment="1">
      <alignment horizontal="center" vertical="center" wrapText="1"/>
    </xf>
    <xf numFmtId="0" fontId="35" fillId="0" borderId="21" xfId="82" applyFont="1" applyBorder="1" applyAlignment="1">
      <alignment horizontal="center" vertical="center" textRotation="90"/>
    </xf>
    <xf numFmtId="0" fontId="35" fillId="0" borderId="18" xfId="82" applyFont="1" applyBorder="1" applyAlignment="1">
      <alignment horizontal="center" vertical="center" textRotation="90"/>
    </xf>
    <xf numFmtId="0" fontId="35" fillId="0" borderId="24" xfId="82" applyFont="1" applyBorder="1" applyAlignment="1">
      <alignment horizontal="center" vertical="center" textRotation="90"/>
    </xf>
    <xf numFmtId="0" fontId="35" fillId="0" borderId="32" xfId="82" applyFont="1" applyBorder="1" applyAlignment="1">
      <alignment horizontal="center" vertical="center" textRotation="90"/>
    </xf>
    <xf numFmtId="0" fontId="50" fillId="0" borderId="0" xfId="82" applyFont="1" applyAlignment="1">
      <alignment horizontal="center" vertical="top" wrapText="1"/>
    </xf>
    <xf numFmtId="0" fontId="50" fillId="0" borderId="75" xfId="82" applyFont="1" applyBorder="1" applyAlignment="1">
      <alignment horizontal="center" vertical="top" wrapText="1"/>
    </xf>
    <xf numFmtId="0" fontId="27" fillId="0" borderId="30" xfId="82" applyFont="1" applyBorder="1" applyAlignment="1">
      <alignment horizontal="center"/>
    </xf>
    <xf numFmtId="0" fontId="27" fillId="0" borderId="63" xfId="82" applyFont="1" applyBorder="1" applyAlignment="1">
      <alignment horizontal="center"/>
    </xf>
    <xf numFmtId="0" fontId="27" fillId="24" borderId="21" xfId="82" applyFont="1" applyFill="1" applyBorder="1" applyAlignment="1">
      <alignment horizontal="center" vertical="center"/>
    </xf>
    <xf numFmtId="0" fontId="27" fillId="24" borderId="23" xfId="82" applyFont="1" applyFill="1" applyBorder="1" applyAlignment="1">
      <alignment horizontal="center" vertical="center"/>
    </xf>
    <xf numFmtId="0" fontId="27" fillId="24" borderId="20" xfId="82" applyFont="1" applyFill="1" applyBorder="1" applyAlignment="1">
      <alignment horizontal="center" vertical="center"/>
    </xf>
    <xf numFmtId="0" fontId="27" fillId="24" borderId="22" xfId="82" applyFont="1" applyFill="1" applyBorder="1" applyAlignment="1">
      <alignment horizontal="center" vertical="center"/>
    </xf>
    <xf numFmtId="0" fontId="27" fillId="0" borderId="65" xfId="82" applyFont="1" applyBorder="1" applyAlignment="1">
      <alignment horizontal="center"/>
    </xf>
    <xf numFmtId="0" fontId="27" fillId="0" borderId="64" xfId="82" applyFont="1" applyBorder="1" applyAlignment="1">
      <alignment horizontal="center"/>
    </xf>
    <xf numFmtId="0" fontId="22" fillId="0" borderId="68" xfId="82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22" fillId="0" borderId="32" xfId="82" applyFont="1" applyBorder="1" applyAlignment="1">
      <alignment horizontal="left" vertical="top" wrapText="1"/>
    </xf>
    <xf numFmtId="0" fontId="22" fillId="0" borderId="78" xfId="82" applyFont="1" applyBorder="1" applyAlignment="1">
      <alignment horizontal="center" vertical="center"/>
    </xf>
    <xf numFmtId="0" fontId="27" fillId="0" borderId="31" xfId="82" applyFont="1" applyBorder="1" applyAlignment="1">
      <alignment horizontal="center"/>
    </xf>
    <xf numFmtId="0" fontId="27" fillId="0" borderId="37" xfId="82" applyFont="1" applyBorder="1" applyAlignment="1">
      <alignment horizontal="center"/>
    </xf>
    <xf numFmtId="0" fontId="27" fillId="29" borderId="48" xfId="82" applyFont="1" applyFill="1" applyBorder="1" applyAlignment="1">
      <alignment horizontal="center" vertical="center"/>
    </xf>
    <xf numFmtId="0" fontId="27" fillId="29" borderId="67" xfId="82" applyFont="1" applyFill="1" applyBorder="1" applyAlignment="1">
      <alignment horizontal="center" vertical="center"/>
    </xf>
    <xf numFmtId="0" fontId="27" fillId="29" borderId="20" xfId="82" applyFont="1" applyFill="1" applyBorder="1" applyAlignment="1">
      <alignment horizontal="center" vertical="center"/>
    </xf>
    <xf numFmtId="0" fontId="27" fillId="29" borderId="22" xfId="82" applyFont="1" applyFill="1" applyBorder="1" applyAlignment="1">
      <alignment horizontal="center" vertical="center"/>
    </xf>
    <xf numFmtId="0" fontId="41" fillId="0" borderId="72" xfId="82" applyFont="1" applyBorder="1" applyAlignment="1">
      <alignment horizontal="center" vertical="center"/>
    </xf>
    <xf numFmtId="0" fontId="41" fillId="0" borderId="0" xfId="82" applyFont="1" applyBorder="1" applyAlignment="1">
      <alignment horizontal="center" vertical="center"/>
    </xf>
    <xf numFmtId="0" fontId="41" fillId="0" borderId="32" xfId="82" applyFont="1" applyBorder="1" applyAlignment="1">
      <alignment horizontal="center" vertical="center"/>
    </xf>
    <xf numFmtId="0" fontId="41" fillId="0" borderId="74" xfId="82" applyFont="1" applyBorder="1" applyAlignment="1">
      <alignment horizontal="center" vertical="center"/>
    </xf>
    <xf numFmtId="0" fontId="41" fillId="0" borderId="75" xfId="82" applyFont="1" applyBorder="1" applyAlignment="1">
      <alignment horizontal="center" vertical="center"/>
    </xf>
    <xf numFmtId="0" fontId="41" fillId="0" borderId="19" xfId="82" applyFont="1" applyBorder="1" applyAlignment="1">
      <alignment horizontal="center" vertical="center"/>
    </xf>
    <xf numFmtId="0" fontId="27" fillId="0" borderId="71" xfId="82" applyFont="1" applyBorder="1" applyAlignment="1">
      <alignment horizontal="center" vertical="center" wrapText="1"/>
    </xf>
    <xf numFmtId="0" fontId="27" fillId="0" borderId="76" xfId="82" applyFont="1" applyBorder="1" applyAlignment="1">
      <alignment horizontal="center" vertical="center" wrapText="1"/>
    </xf>
    <xf numFmtId="0" fontId="27" fillId="0" borderId="18" xfId="82" applyFont="1" applyBorder="1" applyAlignment="1">
      <alignment horizontal="center" vertical="center" wrapText="1"/>
    </xf>
    <xf numFmtId="0" fontId="27" fillId="0" borderId="74" xfId="82" applyFont="1" applyBorder="1" applyAlignment="1">
      <alignment horizontal="center" vertical="center" wrapText="1"/>
    </xf>
    <xf numFmtId="0" fontId="27" fillId="0" borderId="75" xfId="82" applyFont="1" applyBorder="1" applyAlignment="1">
      <alignment horizontal="center" vertical="center" wrapText="1"/>
    </xf>
    <xf numFmtId="0" fontId="27" fillId="0" borderId="19" xfId="82" applyFont="1" applyBorder="1" applyAlignment="1">
      <alignment horizontal="center" vertical="center" wrapText="1"/>
    </xf>
    <xf numFmtId="0" fontId="41" fillId="0" borderId="71" xfId="82" applyFont="1" applyBorder="1" applyAlignment="1">
      <alignment horizontal="center" vertical="center" wrapText="1"/>
    </xf>
    <xf numFmtId="0" fontId="27" fillId="0" borderId="76" xfId="82" applyFont="1" applyBorder="1" applyAlignment="1">
      <alignment horizontal="center" vertical="center"/>
    </xf>
    <xf numFmtId="0" fontId="27" fillId="0" borderId="18" xfId="82" applyFont="1" applyBorder="1" applyAlignment="1">
      <alignment horizontal="center" vertical="center"/>
    </xf>
    <xf numFmtId="0" fontId="27" fillId="0" borderId="74" xfId="82" applyFont="1" applyBorder="1" applyAlignment="1">
      <alignment horizontal="center" vertical="center"/>
    </xf>
    <xf numFmtId="0" fontId="27" fillId="0" borderId="75" xfId="82" applyFont="1" applyBorder="1" applyAlignment="1">
      <alignment horizontal="center" vertical="center"/>
    </xf>
    <xf numFmtId="0" fontId="27" fillId="0" borderId="19" xfId="82" applyFont="1" applyBorder="1" applyAlignment="1">
      <alignment horizontal="center" vertical="center"/>
    </xf>
    <xf numFmtId="0" fontId="27" fillId="0" borderId="21" xfId="82" applyFont="1" applyBorder="1" applyAlignment="1">
      <alignment horizontal="center" vertical="center"/>
    </xf>
    <xf numFmtId="0" fontId="27" fillId="0" borderId="20" xfId="82" applyFont="1" applyBorder="1" applyAlignment="1">
      <alignment horizontal="center" vertical="center"/>
    </xf>
    <xf numFmtId="0" fontId="35" fillId="0" borderId="71" xfId="82" applyFont="1" applyBorder="1" applyAlignment="1">
      <alignment horizontal="center" vertical="center"/>
    </xf>
    <xf numFmtId="0" fontId="35" fillId="0" borderId="76" xfId="82" applyFont="1" applyBorder="1" applyAlignment="1">
      <alignment horizontal="center" vertical="center"/>
    </xf>
    <xf numFmtId="0" fontId="35" fillId="0" borderId="18" xfId="82" applyFont="1" applyBorder="1" applyAlignment="1">
      <alignment horizontal="center" vertical="center"/>
    </xf>
    <xf numFmtId="0" fontId="35" fillId="0" borderId="72" xfId="82" applyFont="1" applyBorder="1" applyAlignment="1">
      <alignment horizontal="center" vertical="center"/>
    </xf>
    <xf numFmtId="0" fontId="35" fillId="0" borderId="0" xfId="82" applyFont="1" applyBorder="1" applyAlignment="1">
      <alignment horizontal="center" vertical="center"/>
    </xf>
    <xf numFmtId="0" fontId="35" fillId="0" borderId="32" xfId="82" applyFont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27" fillId="29" borderId="21" xfId="82" applyFont="1" applyFill="1" applyBorder="1" applyAlignment="1">
      <alignment horizontal="center" vertical="center"/>
    </xf>
    <xf numFmtId="0" fontId="27" fillId="29" borderId="23" xfId="82" applyFont="1" applyFill="1" applyBorder="1" applyAlignment="1">
      <alignment horizontal="center" vertical="center"/>
    </xf>
    <xf numFmtId="0" fontId="27" fillId="29" borderId="47" xfId="82" applyFont="1" applyFill="1" applyBorder="1" applyAlignment="1">
      <alignment horizontal="center" vertical="center"/>
    </xf>
    <xf numFmtId="0" fontId="27" fillId="29" borderId="70" xfId="82" applyFont="1" applyFill="1" applyBorder="1" applyAlignment="1">
      <alignment horizontal="center" vertical="center"/>
    </xf>
    <xf numFmtId="0" fontId="78" fillId="0" borderId="16" xfId="82" applyFont="1" applyBorder="1" applyAlignment="1">
      <alignment horizontal="center" vertical="center" textRotation="90" wrapText="1"/>
    </xf>
    <xf numFmtId="0" fontId="78" fillId="0" borderId="39" xfId="82" applyFont="1" applyBorder="1" applyAlignment="1">
      <alignment horizontal="center" vertical="center" textRotation="90" wrapText="1"/>
    </xf>
    <xf numFmtId="0" fontId="78" fillId="0" borderId="10" xfId="82" applyFont="1" applyBorder="1" applyAlignment="1">
      <alignment horizontal="center" vertical="center" textRotation="90" wrapText="1"/>
    </xf>
    <xf numFmtId="0" fontId="78" fillId="0" borderId="40" xfId="82" applyFont="1" applyBorder="1" applyAlignment="1">
      <alignment horizontal="center" vertical="center" textRotation="90" wrapText="1"/>
    </xf>
    <xf numFmtId="0" fontId="78" fillId="0" borderId="13" xfId="82" applyFont="1" applyBorder="1" applyAlignment="1">
      <alignment horizontal="center" vertical="center" textRotation="90" wrapText="1"/>
    </xf>
    <xf numFmtId="0" fontId="78" fillId="0" borderId="79" xfId="82" applyFont="1" applyBorder="1" applyAlignment="1">
      <alignment horizontal="center" vertical="center" textRotation="90" wrapText="1"/>
    </xf>
    <xf numFmtId="0" fontId="22" fillId="0" borderId="64" xfId="82" applyFont="1" applyBorder="1" applyAlignment="1">
      <alignment horizontal="center" vertical="center"/>
    </xf>
    <xf numFmtId="0" fontId="27" fillId="24" borderId="15" xfId="82" applyFont="1" applyFill="1" applyBorder="1" applyAlignment="1">
      <alignment horizontal="center"/>
    </xf>
    <xf numFmtId="0" fontId="27" fillId="24" borderId="16" xfId="82" applyFont="1" applyFill="1" applyBorder="1" applyAlignment="1">
      <alignment horizontal="center"/>
    </xf>
    <xf numFmtId="0" fontId="27" fillId="24" borderId="39" xfId="82" applyFont="1" applyFill="1" applyBorder="1" applyAlignment="1">
      <alignment horizontal="center"/>
    </xf>
    <xf numFmtId="0" fontId="35" fillId="0" borderId="15" xfId="82" applyFont="1" applyBorder="1" applyAlignment="1">
      <alignment horizontal="center"/>
    </xf>
    <xf numFmtId="0" fontId="35" fillId="0" borderId="39" xfId="82" applyFont="1" applyBorder="1" applyAlignment="1">
      <alignment horizontal="center"/>
    </xf>
    <xf numFmtId="0" fontId="27" fillId="29" borderId="65" xfId="82" applyFont="1" applyFill="1" applyBorder="1" applyAlignment="1">
      <alignment horizontal="center"/>
    </xf>
    <xf numFmtId="0" fontId="27" fillId="29" borderId="78" xfId="82" applyFont="1" applyFill="1" applyBorder="1" applyAlignment="1">
      <alignment horizontal="center"/>
    </xf>
    <xf numFmtId="0" fontId="27" fillId="29" borderId="64" xfId="82" applyFont="1" applyFill="1" applyBorder="1" applyAlignment="1">
      <alignment horizontal="center"/>
    </xf>
    <xf numFmtId="0" fontId="35" fillId="0" borderId="31" xfId="82" applyFont="1" applyBorder="1" applyAlignment="1">
      <alignment horizontal="center"/>
    </xf>
    <xf numFmtId="0" fontId="35" fillId="0" borderId="37" xfId="82" applyFont="1" applyBorder="1" applyAlignment="1">
      <alignment horizontal="center"/>
    </xf>
    <xf numFmtId="0" fontId="35" fillId="0" borderId="30" xfId="82" applyFont="1" applyFill="1" applyBorder="1" applyAlignment="1">
      <alignment horizontal="center"/>
    </xf>
    <xf numFmtId="0" fontId="35" fillId="0" borderId="63" xfId="82" applyFont="1" applyFill="1" applyBorder="1" applyAlignment="1">
      <alignment horizontal="center"/>
    </xf>
    <xf numFmtId="0" fontId="27" fillId="29" borderId="30" xfId="82" applyFont="1" applyFill="1" applyBorder="1" applyAlignment="1">
      <alignment horizontal="center"/>
    </xf>
    <xf numFmtId="0" fontId="27" fillId="29" borderId="56" xfId="82" applyFont="1" applyFill="1" applyBorder="1" applyAlignment="1">
      <alignment horizontal="center"/>
    </xf>
    <xf numFmtId="0" fontId="27" fillId="29" borderId="63" xfId="82" applyFont="1" applyFill="1" applyBorder="1" applyAlignment="1">
      <alignment horizontal="center"/>
    </xf>
    <xf numFmtId="0" fontId="35" fillId="0" borderId="45" xfId="82" applyFont="1" applyFill="1" applyBorder="1" applyAlignment="1">
      <alignment horizontal="center"/>
    </xf>
    <xf numFmtId="0" fontId="35" fillId="0" borderId="40" xfId="82" applyFont="1" applyFill="1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7" fillId="24" borderId="78" xfId="82" applyFont="1" applyFill="1" applyBorder="1" applyAlignment="1">
      <alignment horizontal="center"/>
    </xf>
    <xf numFmtId="0" fontId="82" fillId="24" borderId="30" xfId="82" applyFont="1" applyFill="1" applyBorder="1" applyAlignment="1">
      <alignment horizontal="center" wrapText="1"/>
    </xf>
    <xf numFmtId="0" fontId="82" fillId="24" borderId="56" xfId="82" applyFont="1" applyFill="1" applyBorder="1" applyAlignment="1">
      <alignment horizontal="center" wrapText="1"/>
    </xf>
    <xf numFmtId="0" fontId="82" fillId="24" borderId="63" xfId="82" applyFont="1" applyFill="1" applyBorder="1" applyAlignment="1">
      <alignment horizontal="center" wrapText="1"/>
    </xf>
    <xf numFmtId="0" fontId="27" fillId="24" borderId="45" xfId="82" applyFont="1" applyFill="1" applyBorder="1" applyAlignment="1">
      <alignment horizontal="center"/>
    </xf>
    <xf numFmtId="0" fontId="27" fillId="24" borderId="10" xfId="82" applyFont="1" applyFill="1" applyBorder="1" applyAlignment="1">
      <alignment horizontal="center"/>
    </xf>
    <xf numFmtId="0" fontId="27" fillId="24" borderId="40" xfId="82" applyFont="1" applyFill="1" applyBorder="1" applyAlignment="1">
      <alignment horizontal="center"/>
    </xf>
    <xf numFmtId="0" fontId="35" fillId="0" borderId="76" xfId="82" applyFont="1" applyBorder="1" applyAlignment="1">
      <alignment horizontal="center" vertical="center" textRotation="90" wrapText="1"/>
    </xf>
    <xf numFmtId="0" fontId="35" fillId="0" borderId="0" xfId="82" applyFont="1" applyBorder="1" applyAlignment="1">
      <alignment horizontal="center" vertical="center" textRotation="90" wrapText="1"/>
    </xf>
    <xf numFmtId="0" fontId="41" fillId="0" borderId="0" xfId="82" applyFont="1" applyAlignment="1">
      <alignment horizontal="center" vertical="center"/>
    </xf>
    <xf numFmtId="0" fontId="40" fillId="0" borderId="51" xfId="0" applyFont="1" applyBorder="1" applyAlignment="1">
      <alignment horizontal="left" vertical="top"/>
    </xf>
    <xf numFmtId="0" fontId="80" fillId="0" borderId="53" xfId="82" applyFont="1" applyBorder="1" applyAlignment="1">
      <alignment horizontal="center" vertical="center"/>
    </xf>
    <xf numFmtId="0" fontId="20" fillId="0" borderId="0" xfId="82" applyFont="1" applyAlignment="1">
      <alignment horizontal="left" vertical="center"/>
    </xf>
    <xf numFmtId="0" fontId="56" fillId="0" borderId="51" xfId="0" applyFont="1" applyBorder="1" applyAlignment="1">
      <alignment horizontal="center" vertical="top"/>
    </xf>
    <xf numFmtId="0" fontId="20" fillId="0" borderId="53" xfId="82" applyFont="1" applyBorder="1" applyAlignment="1">
      <alignment horizontal="left" vertical="center"/>
    </xf>
    <xf numFmtId="0" fontId="23" fillId="0" borderId="51" xfId="82" applyFont="1" applyBorder="1" applyAlignment="1">
      <alignment horizontal="left"/>
    </xf>
    <xf numFmtId="0" fontId="0" fillId="0" borderId="23" xfId="0" applyBorder="1"/>
    <xf numFmtId="0" fontId="0" fillId="0" borderId="72" xfId="0" applyBorder="1"/>
    <xf numFmtId="0" fontId="0" fillId="0" borderId="73" xfId="0" applyBorder="1"/>
    <xf numFmtId="0" fontId="22" fillId="0" borderId="33" xfId="82" applyFont="1" applyBorder="1" applyAlignment="1">
      <alignment horizontal="center" vertical="center"/>
    </xf>
    <xf numFmtId="0" fontId="22" fillId="0" borderId="65" xfId="82" applyFont="1" applyBorder="1" applyAlignment="1">
      <alignment horizontal="center" vertical="center"/>
    </xf>
    <xf numFmtId="0" fontId="50" fillId="0" borderId="53" xfId="82" applyFont="1" applyBorder="1" applyAlignment="1">
      <alignment horizontal="left"/>
    </xf>
    <xf numFmtId="0" fontId="23" fillId="0" borderId="0" xfId="82" applyFont="1" applyBorder="1" applyAlignment="1">
      <alignment horizontal="center" vertical="center"/>
    </xf>
    <xf numFmtId="0" fontId="50" fillId="0" borderId="53" xfId="82" applyFont="1" applyBorder="1" applyAlignment="1">
      <alignment horizontal="left" vertical="center"/>
    </xf>
    <xf numFmtId="0" fontId="78" fillId="0" borderId="53" xfId="82" applyFont="1" applyBorder="1" applyAlignment="1">
      <alignment horizontal="left" vertical="center"/>
    </xf>
    <xf numFmtId="0" fontId="23" fillId="0" borderId="51" xfId="82" applyFont="1" applyBorder="1" applyAlignment="1">
      <alignment horizontal="left" vertical="center"/>
    </xf>
    <xf numFmtId="0" fontId="20" fillId="0" borderId="75" xfId="82" applyFont="1" applyBorder="1" applyAlignment="1">
      <alignment horizontal="center" vertical="distributed"/>
    </xf>
    <xf numFmtId="0" fontId="12" fillId="24" borderId="31" xfId="82" applyFill="1" applyBorder="1" applyAlignment="1">
      <alignment horizontal="center"/>
    </xf>
    <xf numFmtId="0" fontId="12" fillId="24" borderId="36" xfId="82" applyFill="1" applyBorder="1" applyAlignment="1">
      <alignment horizontal="center"/>
    </xf>
    <xf numFmtId="0" fontId="12" fillId="24" borderId="37" xfId="82" applyFill="1" applyBorder="1" applyAlignment="1">
      <alignment horizontal="center"/>
    </xf>
    <xf numFmtId="0" fontId="27" fillId="24" borderId="56" xfId="82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50" fillId="0" borderId="0" xfId="82" applyFont="1" applyBorder="1" applyAlignment="1">
      <alignment horizontal="left" vertical="center"/>
    </xf>
    <xf numFmtId="0" fontId="76" fillId="0" borderId="0" xfId="82" applyFont="1" applyAlignment="1">
      <alignment horizontal="center" vertical="center"/>
    </xf>
    <xf numFmtId="0" fontId="50" fillId="0" borderId="53" xfId="82" applyFont="1" applyBorder="1" applyAlignment="1">
      <alignment horizontal="center" vertical="center"/>
    </xf>
    <xf numFmtId="0" fontId="12" fillId="0" borderId="51" xfId="82" applyFont="1" applyBorder="1" applyAlignment="1">
      <alignment horizontal="left" vertical="top"/>
    </xf>
    <xf numFmtId="0" fontId="19" fillId="0" borderId="51" xfId="82" applyFont="1" applyBorder="1" applyAlignment="1">
      <alignment horizontal="left" vertical="top"/>
    </xf>
    <xf numFmtId="0" fontId="20" fillId="0" borderId="0" xfId="82" applyFont="1" applyBorder="1" applyAlignment="1">
      <alignment horizontal="right" vertical="center"/>
    </xf>
    <xf numFmtId="0" fontId="47" fillId="0" borderId="0" xfId="82" applyFont="1" applyAlignment="1">
      <alignment horizontal="center"/>
    </xf>
    <xf numFmtId="0" fontId="77" fillId="0" borderId="0" xfId="82" applyFont="1" applyAlignment="1">
      <alignment horizontal="center"/>
    </xf>
    <xf numFmtId="0" fontId="75" fillId="0" borderId="0" xfId="0" applyFont="1" applyAlignment="1">
      <alignment horizontal="center"/>
    </xf>
    <xf numFmtId="0" fontId="41" fillId="0" borderId="0" xfId="82" applyFont="1" applyAlignment="1">
      <alignment horizontal="left"/>
    </xf>
    <xf numFmtId="0" fontId="50" fillId="0" borderId="0" xfId="82" applyFont="1" applyAlignment="1">
      <alignment horizontal="left" vertical="center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ідсотковий 2" xfId="67"/>
    <cellStyle name="Вывод" xfId="68"/>
    <cellStyle name="Вычисление" xfId="69"/>
    <cellStyle name="Грошовий 2" xfId="70"/>
    <cellStyle name="Звичайний 2" xfId="71"/>
    <cellStyle name="Звичайний 2 2" xfId="72"/>
    <cellStyle name="Звичайний 2 3" xfId="73"/>
    <cellStyle name="Звичайний 2 4" xfId="74"/>
    <cellStyle name="Звичайний 2_Forma_plana_10" xfId="75"/>
    <cellStyle name="Звичайний 3" xfId="76"/>
    <cellStyle name="Звичайний 3 2" xfId="77"/>
    <cellStyle name="Итог" xfId="78"/>
    <cellStyle name="Контрольная ячейка" xfId="79"/>
    <cellStyle name="Название" xfId="80"/>
    <cellStyle name="Нейтральный" xfId="81"/>
    <cellStyle name="Обычный" xfId="0" builtinId="0"/>
    <cellStyle name="Обычный_b_g_new_spets_07_12_3" xfId="82"/>
    <cellStyle name="Обычный_b_z_05_03v" xfId="83"/>
    <cellStyle name="Плохой" xfId="84"/>
    <cellStyle name="Пояснение" xfId="85"/>
    <cellStyle name="Примечание" xfId="86"/>
    <cellStyle name="Связанная ячейка" xfId="87"/>
    <cellStyle name="Текст предупреждения" xfId="88"/>
    <cellStyle name="Хороший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Zeros="0" tabSelected="1" view="pageBreakPreview" zoomScale="75" zoomScaleNormal="50" zoomScaleSheetLayoutView="100" workbookViewId="0">
      <selection activeCell="AB10" sqref="AB10"/>
    </sheetView>
  </sheetViews>
  <sheetFormatPr defaultColWidth="8.85546875" defaultRowHeight="12.75"/>
  <cols>
    <col min="1" max="1" width="7.28515625" style="14" customWidth="1"/>
    <col min="2" max="2" width="50.5703125" style="14" customWidth="1"/>
    <col min="3" max="3" width="3.7109375" style="20" customWidth="1"/>
    <col min="4" max="4" width="4.7109375" style="20" customWidth="1"/>
    <col min="5" max="5" width="3.5703125" style="20" customWidth="1"/>
    <col min="6" max="6" width="3.28515625" style="14" customWidth="1"/>
    <col min="7" max="7" width="5.5703125" style="14" customWidth="1"/>
    <col min="8" max="8" width="0.7109375" style="14" hidden="1" customWidth="1"/>
    <col min="9" max="9" width="9.85546875" style="14" customWidth="1"/>
    <col min="10" max="10" width="8.5703125" style="14" customWidth="1"/>
    <col min="11" max="11" width="9.85546875" style="14" customWidth="1"/>
    <col min="12" max="12" width="9.28515625" style="14" customWidth="1"/>
    <col min="13" max="13" width="6.5703125" style="14" customWidth="1"/>
    <col min="14" max="14" width="4" style="14" customWidth="1"/>
    <col min="15" max="15" width="4.42578125" style="14" customWidth="1"/>
    <col min="16" max="16" width="10" style="14" customWidth="1"/>
    <col min="17" max="20" width="4.7109375" style="14" customWidth="1"/>
    <col min="21" max="21" width="4.85546875" style="14" customWidth="1"/>
    <col min="22" max="22" width="5" style="14" customWidth="1"/>
    <col min="23" max="23" width="5.140625" style="14" customWidth="1"/>
    <col min="24" max="24" width="4.7109375" style="14" customWidth="1"/>
    <col min="25" max="25" width="4.85546875" style="14" customWidth="1"/>
    <col min="26" max="26" width="8.7109375" style="14" customWidth="1"/>
    <col min="27" max="30" width="2.7109375" style="14" customWidth="1"/>
    <col min="31" max="16384" width="8.85546875" style="14"/>
  </cols>
  <sheetData>
    <row r="1" spans="1:24" s="12" customFormat="1" ht="21" customHeight="1" thickBot="1">
      <c r="A1" s="246" t="s">
        <v>58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  <c r="V1" s="247"/>
      <c r="W1" s="247"/>
      <c r="X1" s="247"/>
    </row>
    <row r="2" spans="1:24" s="12" customFormat="1" ht="30.75" customHeight="1" thickBot="1">
      <c r="A2" s="348" t="s">
        <v>50</v>
      </c>
      <c r="B2" s="349"/>
      <c r="C2" s="363" t="s">
        <v>26</v>
      </c>
      <c r="D2" s="364"/>
      <c r="E2" s="364"/>
      <c r="F2" s="365"/>
      <c r="G2" s="398" t="s">
        <v>22</v>
      </c>
      <c r="H2" s="398" t="s">
        <v>23</v>
      </c>
      <c r="I2" s="380" t="s">
        <v>51</v>
      </c>
      <c r="J2" s="381"/>
      <c r="K2" s="381"/>
      <c r="L2" s="381"/>
      <c r="M2" s="381"/>
      <c r="N2" s="381"/>
      <c r="O2" s="381"/>
      <c r="P2" s="382"/>
      <c r="Q2" s="371" t="s">
        <v>60</v>
      </c>
      <c r="R2" s="372"/>
      <c r="S2" s="372"/>
      <c r="T2" s="372"/>
      <c r="U2" s="372"/>
      <c r="V2" s="372"/>
      <c r="W2" s="372"/>
      <c r="X2" s="373"/>
    </row>
    <row r="3" spans="1:24" s="12" customFormat="1" ht="14.25" customHeight="1">
      <c r="A3" s="350"/>
      <c r="B3" s="351"/>
      <c r="C3" s="389" t="s">
        <v>53</v>
      </c>
      <c r="D3" s="391" t="s">
        <v>54</v>
      </c>
      <c r="E3" s="391" t="s">
        <v>65</v>
      </c>
      <c r="F3" s="396" t="s">
        <v>68</v>
      </c>
      <c r="G3" s="399"/>
      <c r="H3" s="399"/>
      <c r="I3" s="357" t="s">
        <v>52</v>
      </c>
      <c r="J3" s="374" t="s">
        <v>55</v>
      </c>
      <c r="K3" s="375"/>
      <c r="L3" s="375"/>
      <c r="M3" s="375"/>
      <c r="N3" s="375"/>
      <c r="O3" s="376"/>
      <c r="P3" s="337" t="s">
        <v>25</v>
      </c>
      <c r="Q3" s="388" t="s">
        <v>61</v>
      </c>
      <c r="R3" s="332"/>
      <c r="S3" s="331" t="s">
        <v>69</v>
      </c>
      <c r="T3" s="332"/>
      <c r="U3" s="331" t="s">
        <v>81</v>
      </c>
      <c r="V3" s="332"/>
      <c r="W3" s="331" t="s">
        <v>82</v>
      </c>
      <c r="X3" s="333"/>
    </row>
    <row r="4" spans="1:24" s="12" customFormat="1" ht="14.25" customHeight="1">
      <c r="A4" s="350"/>
      <c r="B4" s="351"/>
      <c r="C4" s="389"/>
      <c r="D4" s="391"/>
      <c r="E4" s="391"/>
      <c r="F4" s="396"/>
      <c r="G4" s="399"/>
      <c r="H4" s="399"/>
      <c r="I4" s="357"/>
      <c r="J4" s="377" t="s">
        <v>0</v>
      </c>
      <c r="K4" s="383" t="s">
        <v>13</v>
      </c>
      <c r="L4" s="384"/>
      <c r="M4" s="384"/>
      <c r="N4" s="384"/>
      <c r="O4" s="385"/>
      <c r="P4" s="337"/>
      <c r="Q4" s="354" t="s">
        <v>56</v>
      </c>
      <c r="R4" s="355"/>
      <c r="S4" s="355"/>
      <c r="T4" s="355"/>
      <c r="U4" s="355"/>
      <c r="V4" s="355"/>
      <c r="W4" s="355"/>
      <c r="X4" s="356"/>
    </row>
    <row r="5" spans="1:24" s="12" customFormat="1" ht="24" customHeight="1">
      <c r="A5" s="350"/>
      <c r="B5" s="351"/>
      <c r="C5" s="389"/>
      <c r="D5" s="391"/>
      <c r="E5" s="391"/>
      <c r="F5" s="396"/>
      <c r="G5" s="399"/>
      <c r="H5" s="399"/>
      <c r="I5" s="357"/>
      <c r="J5" s="378"/>
      <c r="K5" s="334" t="s">
        <v>14</v>
      </c>
      <c r="L5" s="393" t="s">
        <v>16</v>
      </c>
      <c r="M5" s="334" t="s">
        <v>17</v>
      </c>
      <c r="N5" s="334" t="s">
        <v>15</v>
      </c>
      <c r="O5" s="334" t="s">
        <v>24</v>
      </c>
      <c r="P5" s="337"/>
      <c r="Q5" s="155">
        <v>1</v>
      </c>
      <c r="R5" s="156">
        <v>2</v>
      </c>
      <c r="S5" s="156">
        <v>3</v>
      </c>
      <c r="T5" s="156">
        <v>4</v>
      </c>
      <c r="U5" s="157">
        <v>5</v>
      </c>
      <c r="V5" s="156">
        <v>6</v>
      </c>
      <c r="W5" s="158">
        <v>7</v>
      </c>
      <c r="X5" s="161">
        <v>8</v>
      </c>
    </row>
    <row r="6" spans="1:24" s="12" customFormat="1" ht="23.25" customHeight="1">
      <c r="A6" s="350"/>
      <c r="B6" s="351"/>
      <c r="C6" s="389"/>
      <c r="D6" s="391"/>
      <c r="E6" s="391"/>
      <c r="F6" s="396"/>
      <c r="G6" s="399"/>
      <c r="H6" s="399"/>
      <c r="I6" s="357"/>
      <c r="J6" s="378"/>
      <c r="K6" s="344"/>
      <c r="L6" s="394"/>
      <c r="M6" s="344"/>
      <c r="N6" s="344"/>
      <c r="O6" s="335"/>
      <c r="P6" s="337"/>
      <c r="Q6" s="354" t="s">
        <v>57</v>
      </c>
      <c r="R6" s="355"/>
      <c r="S6" s="355"/>
      <c r="T6" s="355"/>
      <c r="U6" s="355"/>
      <c r="V6" s="355"/>
      <c r="W6" s="355"/>
      <c r="X6" s="356"/>
    </row>
    <row r="7" spans="1:24" s="12" customFormat="1" ht="30" customHeight="1" thickBot="1">
      <c r="A7" s="352"/>
      <c r="B7" s="353"/>
      <c r="C7" s="390"/>
      <c r="D7" s="392"/>
      <c r="E7" s="392"/>
      <c r="F7" s="397"/>
      <c r="G7" s="400"/>
      <c r="H7" s="400"/>
      <c r="I7" s="358"/>
      <c r="J7" s="379"/>
      <c r="K7" s="345"/>
      <c r="L7" s="395"/>
      <c r="M7" s="345"/>
      <c r="N7" s="345"/>
      <c r="O7" s="336"/>
      <c r="P7" s="338"/>
      <c r="Q7" s="151">
        <v>24</v>
      </c>
      <c r="R7" s="152">
        <v>16</v>
      </c>
      <c r="S7" s="153">
        <v>24</v>
      </c>
      <c r="T7" s="152">
        <v>16</v>
      </c>
      <c r="U7" s="153">
        <v>25</v>
      </c>
      <c r="V7" s="152">
        <v>17</v>
      </c>
      <c r="W7" s="154">
        <v>25</v>
      </c>
      <c r="X7" s="162">
        <v>17</v>
      </c>
    </row>
    <row r="8" spans="1:24" s="28" customFormat="1" ht="13.5" customHeight="1" thickBot="1">
      <c r="A8" s="359">
        <v>1</v>
      </c>
      <c r="B8" s="360"/>
      <c r="C8" s="227">
        <v>2</v>
      </c>
      <c r="D8" s="228">
        <v>3</v>
      </c>
      <c r="E8" s="228">
        <v>4</v>
      </c>
      <c r="F8" s="29">
        <v>5</v>
      </c>
      <c r="G8" s="227">
        <v>6</v>
      </c>
      <c r="H8" s="229"/>
      <c r="I8" s="145">
        <v>7</v>
      </c>
      <c r="J8" s="29">
        <v>8</v>
      </c>
      <c r="K8" s="30">
        <v>9</v>
      </c>
      <c r="L8" s="29">
        <v>10</v>
      </c>
      <c r="M8" s="29">
        <v>11</v>
      </c>
      <c r="N8" s="29">
        <v>12</v>
      </c>
      <c r="O8" s="145">
        <v>13</v>
      </c>
      <c r="P8" s="230">
        <v>14</v>
      </c>
      <c r="Q8" s="231">
        <v>15</v>
      </c>
      <c r="R8" s="231">
        <v>16</v>
      </c>
      <c r="S8" s="29">
        <v>17</v>
      </c>
      <c r="T8" s="29">
        <v>18</v>
      </c>
      <c r="U8" s="231">
        <v>19</v>
      </c>
      <c r="V8" s="231">
        <v>20</v>
      </c>
      <c r="W8" s="235">
        <v>21</v>
      </c>
      <c r="X8" s="235">
        <v>22</v>
      </c>
    </row>
    <row r="9" spans="1:24" s="28" customFormat="1" ht="0.75" hidden="1" customHeight="1" thickBot="1">
      <c r="A9" s="339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1"/>
      <c r="W9" s="92"/>
    </row>
    <row r="10" spans="1:24" s="28" customFormat="1" ht="17.25" customHeight="1" thickBot="1">
      <c r="A10" s="346" t="s">
        <v>126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</row>
    <row r="11" spans="1:24" s="28" customFormat="1" ht="15" customHeight="1" thickBot="1">
      <c r="A11" s="256" t="s">
        <v>150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8"/>
    </row>
    <row r="12" spans="1:24" s="28" customFormat="1" ht="18" customHeight="1">
      <c r="A12" s="361" t="s">
        <v>76</v>
      </c>
      <c r="B12" s="362"/>
      <c r="C12" s="182">
        <v>3</v>
      </c>
      <c r="D12" s="170">
        <v>1.2</v>
      </c>
      <c r="E12" s="170"/>
      <c r="F12" s="170"/>
      <c r="G12" s="170">
        <v>8</v>
      </c>
      <c r="H12" s="190"/>
      <c r="I12" s="170">
        <f>G12*30</f>
        <v>240</v>
      </c>
      <c r="J12" s="182" t="s">
        <v>128</v>
      </c>
      <c r="K12" s="168" t="s">
        <v>129</v>
      </c>
      <c r="L12" s="170" t="s">
        <v>130</v>
      </c>
      <c r="M12" s="170"/>
      <c r="N12" s="170"/>
      <c r="O12" s="170"/>
      <c r="P12" s="170" t="s">
        <v>157</v>
      </c>
      <c r="Q12" s="170">
        <v>3</v>
      </c>
      <c r="R12" s="170">
        <v>3</v>
      </c>
      <c r="S12" s="170">
        <v>3</v>
      </c>
      <c r="T12" s="170"/>
      <c r="U12" s="195"/>
      <c r="V12" s="195"/>
      <c r="W12" s="195"/>
      <c r="X12" s="169"/>
    </row>
    <row r="13" spans="1:24" s="28" customFormat="1" ht="14.25" customHeight="1">
      <c r="A13" s="342" t="s">
        <v>96</v>
      </c>
      <c r="B13" s="343"/>
      <c r="C13" s="125"/>
      <c r="D13" s="122">
        <v>3</v>
      </c>
      <c r="E13" s="122"/>
      <c r="F13" s="122"/>
      <c r="G13" s="122">
        <v>3</v>
      </c>
      <c r="H13" s="191"/>
      <c r="I13" s="122">
        <v>90</v>
      </c>
      <c r="J13" s="188" t="s">
        <v>131</v>
      </c>
      <c r="K13" s="148" t="s">
        <v>132</v>
      </c>
      <c r="L13" s="148"/>
      <c r="M13" s="148" t="s">
        <v>133</v>
      </c>
      <c r="N13" s="148"/>
      <c r="O13" s="148"/>
      <c r="P13" s="148" t="s">
        <v>158</v>
      </c>
      <c r="Q13" s="148"/>
      <c r="R13" s="148"/>
      <c r="S13" s="148">
        <v>1.5</v>
      </c>
      <c r="T13" s="148"/>
      <c r="U13" s="186"/>
      <c r="V13" s="186"/>
      <c r="W13" s="186"/>
      <c r="X13" s="124"/>
    </row>
    <row r="14" spans="1:24" s="28" customFormat="1" ht="15.75" customHeight="1">
      <c r="A14" s="342" t="s">
        <v>97</v>
      </c>
      <c r="B14" s="343"/>
      <c r="C14" s="125">
        <v>2</v>
      </c>
      <c r="D14" s="122">
        <v>1</v>
      </c>
      <c r="E14" s="122"/>
      <c r="F14" s="122"/>
      <c r="G14" s="122">
        <v>6</v>
      </c>
      <c r="H14" s="122"/>
      <c r="I14" s="122">
        <v>180</v>
      </c>
      <c r="J14" s="188" t="s">
        <v>134</v>
      </c>
      <c r="K14" s="148" t="s">
        <v>135</v>
      </c>
      <c r="L14" s="148"/>
      <c r="M14" s="148" t="s">
        <v>132</v>
      </c>
      <c r="N14" s="148"/>
      <c r="O14" s="148"/>
      <c r="P14" s="148" t="s">
        <v>159</v>
      </c>
      <c r="Q14" s="148">
        <v>2</v>
      </c>
      <c r="R14" s="148">
        <v>1</v>
      </c>
      <c r="S14" s="148"/>
      <c r="T14" s="148"/>
      <c r="U14" s="186"/>
      <c r="V14" s="186"/>
      <c r="W14" s="186"/>
      <c r="X14" s="124"/>
    </row>
    <row r="15" spans="1:24" s="28" customFormat="1" ht="17.25" customHeight="1">
      <c r="A15" s="329" t="s">
        <v>149</v>
      </c>
      <c r="B15" s="330"/>
      <c r="C15" s="125"/>
      <c r="D15" s="122">
        <v>2</v>
      </c>
      <c r="E15" s="122"/>
      <c r="F15" s="122"/>
      <c r="G15" s="122">
        <v>3</v>
      </c>
      <c r="H15" s="122"/>
      <c r="I15" s="122">
        <v>90</v>
      </c>
      <c r="J15" s="188" t="s">
        <v>136</v>
      </c>
      <c r="K15" s="148" t="s">
        <v>132</v>
      </c>
      <c r="L15" s="148"/>
      <c r="M15" s="148" t="s">
        <v>137</v>
      </c>
      <c r="N15" s="148"/>
      <c r="O15" s="148"/>
      <c r="P15" s="148" t="s">
        <v>160</v>
      </c>
      <c r="Q15" s="148"/>
      <c r="R15" s="148">
        <v>2</v>
      </c>
      <c r="S15" s="148"/>
      <c r="T15" s="148"/>
      <c r="U15" s="186"/>
      <c r="V15" s="186"/>
      <c r="W15" s="186"/>
      <c r="X15" s="124"/>
    </row>
    <row r="16" spans="1:24" s="28" customFormat="1" ht="15.75" customHeight="1" thickBot="1">
      <c r="A16" s="369" t="s">
        <v>98</v>
      </c>
      <c r="B16" s="370"/>
      <c r="C16" s="181"/>
      <c r="D16" s="126">
        <v>1</v>
      </c>
      <c r="E16" s="126"/>
      <c r="F16" s="126"/>
      <c r="G16" s="126">
        <v>3</v>
      </c>
      <c r="H16" s="126"/>
      <c r="I16" s="126">
        <v>90</v>
      </c>
      <c r="J16" s="189" t="s">
        <v>131</v>
      </c>
      <c r="K16" s="167" t="s">
        <v>132</v>
      </c>
      <c r="L16" s="167"/>
      <c r="M16" s="167" t="s">
        <v>133</v>
      </c>
      <c r="N16" s="167"/>
      <c r="O16" s="167"/>
      <c r="P16" s="167" t="s">
        <v>158</v>
      </c>
      <c r="Q16" s="167">
        <v>1.5</v>
      </c>
      <c r="R16" s="167"/>
      <c r="S16" s="167"/>
      <c r="T16" s="167"/>
      <c r="U16" s="194"/>
      <c r="V16" s="194"/>
      <c r="W16" s="194"/>
      <c r="X16" s="166"/>
    </row>
    <row r="17" spans="1:25" s="164" customFormat="1" ht="15" customHeight="1" thickBot="1">
      <c r="A17" s="366" t="s">
        <v>151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8"/>
    </row>
    <row r="18" spans="1:25" s="28" customFormat="1" ht="15" customHeight="1">
      <c r="A18" s="386" t="s">
        <v>99</v>
      </c>
      <c r="B18" s="387"/>
      <c r="C18" s="403"/>
      <c r="D18" s="237">
        <v>3</v>
      </c>
      <c r="E18" s="237"/>
      <c r="F18" s="237"/>
      <c r="G18" s="237">
        <v>3</v>
      </c>
      <c r="H18" s="170"/>
      <c r="I18" s="237">
        <v>90</v>
      </c>
      <c r="J18" s="244" t="s">
        <v>131</v>
      </c>
      <c r="K18" s="244" t="s">
        <v>132</v>
      </c>
      <c r="L18" s="244"/>
      <c r="M18" s="244" t="s">
        <v>133</v>
      </c>
      <c r="N18" s="244"/>
      <c r="O18" s="244"/>
      <c r="P18" s="241" t="s">
        <v>158</v>
      </c>
      <c r="Q18" s="241"/>
      <c r="R18" s="241"/>
      <c r="S18" s="241">
        <v>1.5</v>
      </c>
      <c r="T18" s="241"/>
      <c r="U18" s="261"/>
      <c r="V18" s="261"/>
      <c r="W18" s="261"/>
      <c r="X18" s="240"/>
    </row>
    <row r="19" spans="1:25" s="28" customFormat="1" ht="13.5" customHeight="1">
      <c r="A19" s="411" t="s">
        <v>121</v>
      </c>
      <c r="B19" s="412"/>
      <c r="C19" s="404"/>
      <c r="D19" s="238"/>
      <c r="E19" s="238"/>
      <c r="F19" s="238"/>
      <c r="G19" s="238"/>
      <c r="H19" s="126"/>
      <c r="I19" s="241"/>
      <c r="J19" s="241"/>
      <c r="K19" s="241"/>
      <c r="L19" s="241"/>
      <c r="M19" s="241"/>
      <c r="N19" s="241"/>
      <c r="O19" s="241"/>
      <c r="P19" s="242"/>
      <c r="Q19" s="242"/>
      <c r="R19" s="242"/>
      <c r="S19" s="242"/>
      <c r="T19" s="242"/>
      <c r="U19" s="243"/>
      <c r="V19" s="243"/>
      <c r="W19" s="243"/>
      <c r="X19" s="245"/>
    </row>
    <row r="20" spans="1:25" s="28" customFormat="1" ht="15" customHeight="1">
      <c r="A20" s="411" t="s">
        <v>108</v>
      </c>
      <c r="B20" s="412"/>
      <c r="C20" s="413"/>
      <c r="D20" s="250">
        <v>4</v>
      </c>
      <c r="E20" s="250"/>
      <c r="F20" s="250"/>
      <c r="G20" s="250">
        <v>3</v>
      </c>
      <c r="H20" s="126"/>
      <c r="I20" s="250">
        <v>90</v>
      </c>
      <c r="J20" s="255" t="s">
        <v>136</v>
      </c>
      <c r="K20" s="255" t="s">
        <v>132</v>
      </c>
      <c r="L20" s="255"/>
      <c r="M20" s="255" t="s">
        <v>137</v>
      </c>
      <c r="N20" s="255"/>
      <c r="O20" s="255"/>
      <c r="P20" s="242" t="s">
        <v>160</v>
      </c>
      <c r="Q20" s="242"/>
      <c r="R20" s="242"/>
      <c r="S20" s="242"/>
      <c r="T20" s="242">
        <v>2</v>
      </c>
      <c r="U20" s="243"/>
      <c r="V20" s="243"/>
      <c r="W20" s="243"/>
      <c r="X20" s="239"/>
    </row>
    <row r="21" spans="1:25" s="28" customFormat="1" ht="15.75" customHeight="1">
      <c r="A21" s="405" t="s">
        <v>100</v>
      </c>
      <c r="B21" s="406"/>
      <c r="C21" s="403"/>
      <c r="D21" s="237"/>
      <c r="E21" s="237"/>
      <c r="F21" s="237"/>
      <c r="G21" s="237"/>
      <c r="H21" s="126"/>
      <c r="I21" s="244"/>
      <c r="J21" s="414"/>
      <c r="K21" s="244"/>
      <c r="L21" s="244"/>
      <c r="M21" s="244"/>
      <c r="N21" s="244"/>
      <c r="O21" s="244"/>
      <c r="P21" s="242"/>
      <c r="Q21" s="242"/>
      <c r="R21" s="242"/>
      <c r="S21" s="242"/>
      <c r="T21" s="242"/>
      <c r="U21" s="243"/>
      <c r="V21" s="243"/>
      <c r="W21" s="243"/>
      <c r="X21" s="240"/>
    </row>
    <row r="22" spans="1:25" s="28" customFormat="1" ht="15.75" customHeight="1" thickBot="1">
      <c r="A22" s="407" t="s">
        <v>45</v>
      </c>
      <c r="B22" s="408"/>
      <c r="C22" s="206"/>
      <c r="D22" s="192"/>
      <c r="E22" s="192"/>
      <c r="F22" s="192"/>
      <c r="G22" s="192">
        <f>SUM(G12:G21)</f>
        <v>29</v>
      </c>
      <c r="H22" s="192">
        <f>SUM(H12:H21)</f>
        <v>0</v>
      </c>
      <c r="I22" s="192">
        <v>870</v>
      </c>
      <c r="J22" s="193" t="s">
        <v>138</v>
      </c>
      <c r="K22" s="193" t="s">
        <v>130</v>
      </c>
      <c r="L22" s="193" t="s">
        <v>130</v>
      </c>
      <c r="M22" s="193" t="s">
        <v>139</v>
      </c>
      <c r="N22" s="193">
        <f t="shared" ref="N22:X22" si="0">SUM(N12:N21)</f>
        <v>0</v>
      </c>
      <c r="O22" s="193">
        <f t="shared" si="0"/>
        <v>0</v>
      </c>
      <c r="P22" s="193" t="s">
        <v>161</v>
      </c>
      <c r="Q22" s="193">
        <f t="shared" si="0"/>
        <v>6.5</v>
      </c>
      <c r="R22" s="193">
        <f t="shared" si="0"/>
        <v>6</v>
      </c>
      <c r="S22" s="193">
        <f t="shared" si="0"/>
        <v>6</v>
      </c>
      <c r="T22" s="193">
        <f t="shared" si="0"/>
        <v>2</v>
      </c>
      <c r="U22" s="192">
        <f t="shared" si="0"/>
        <v>0</v>
      </c>
      <c r="V22" s="192">
        <f t="shared" si="0"/>
        <v>0</v>
      </c>
      <c r="W22" s="192">
        <f t="shared" si="0"/>
        <v>0</v>
      </c>
      <c r="X22" s="192">
        <f t="shared" si="0"/>
        <v>0</v>
      </c>
    </row>
    <row r="23" spans="1:25" s="28" customFormat="1" ht="8.25" hidden="1" customHeight="1" thickBot="1">
      <c r="A23" s="302"/>
      <c r="B23" s="303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2"/>
      <c r="Q23" s="173"/>
      <c r="R23" s="174"/>
      <c r="S23" s="173"/>
      <c r="T23" s="174"/>
      <c r="U23" s="175"/>
      <c r="V23" s="172"/>
      <c r="W23" s="176"/>
      <c r="X23" s="177"/>
    </row>
    <row r="24" spans="1:25" s="13" customFormat="1" ht="17.25" customHeight="1" thickBot="1">
      <c r="A24" s="248" t="s">
        <v>125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9"/>
      <c r="X24" s="249"/>
      <c r="Y24" s="165"/>
    </row>
    <row r="25" spans="1:25" s="13" customFormat="1" ht="15" customHeight="1" thickBot="1">
      <c r="A25" s="256" t="s">
        <v>152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8"/>
    </row>
    <row r="26" spans="1:25" s="13" customFormat="1" ht="16.5" customHeight="1">
      <c r="A26" s="409" t="s">
        <v>114</v>
      </c>
      <c r="B26" s="410"/>
      <c r="C26" s="182">
        <v>4</v>
      </c>
      <c r="D26" s="170">
        <v>3</v>
      </c>
      <c r="E26" s="170"/>
      <c r="F26" s="170"/>
      <c r="G26" s="204">
        <v>6</v>
      </c>
      <c r="H26" s="170">
        <v>3.5</v>
      </c>
      <c r="I26" s="170">
        <v>180</v>
      </c>
      <c r="J26" s="196" t="s">
        <v>134</v>
      </c>
      <c r="K26" s="168" t="s">
        <v>140</v>
      </c>
      <c r="L26" s="168" t="s">
        <v>129</v>
      </c>
      <c r="M26" s="183"/>
      <c r="N26" s="168"/>
      <c r="O26" s="168"/>
      <c r="P26" s="196" t="s">
        <v>159</v>
      </c>
      <c r="Q26" s="170"/>
      <c r="R26" s="197"/>
      <c r="S26" s="198">
        <v>2</v>
      </c>
      <c r="T26" s="198">
        <v>1</v>
      </c>
      <c r="U26" s="199"/>
      <c r="V26" s="199"/>
      <c r="W26" s="200"/>
      <c r="X26" s="184"/>
    </row>
    <row r="27" spans="1:25" s="13" customFormat="1" ht="13.5" customHeight="1" thickBot="1">
      <c r="A27" s="275" t="s">
        <v>120</v>
      </c>
      <c r="B27" s="276"/>
      <c r="C27" s="207">
        <v>4</v>
      </c>
      <c r="D27" s="126"/>
      <c r="E27" s="126"/>
      <c r="F27" s="178"/>
      <c r="G27" s="205">
        <v>3</v>
      </c>
      <c r="H27" s="126">
        <v>3.5</v>
      </c>
      <c r="I27" s="126">
        <v>90</v>
      </c>
      <c r="J27" s="201" t="s">
        <v>136</v>
      </c>
      <c r="K27" s="167" t="s">
        <v>132</v>
      </c>
      <c r="L27" s="167" t="s">
        <v>137</v>
      </c>
      <c r="M27" s="179"/>
      <c r="N27" s="167"/>
      <c r="O27" s="167"/>
      <c r="P27" s="201" t="s">
        <v>160</v>
      </c>
      <c r="Q27" s="202"/>
      <c r="R27" s="202"/>
      <c r="S27" s="194"/>
      <c r="T27" s="194">
        <v>2</v>
      </c>
      <c r="U27" s="194"/>
      <c r="V27" s="194"/>
      <c r="W27" s="203"/>
      <c r="X27" s="180"/>
    </row>
    <row r="28" spans="1:25" s="160" customFormat="1" ht="13.5" customHeight="1" thickBot="1">
      <c r="A28" s="282" t="s">
        <v>153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4"/>
    </row>
    <row r="29" spans="1:25" s="13" customFormat="1" ht="14.25" customHeight="1">
      <c r="A29" s="277" t="s">
        <v>107</v>
      </c>
      <c r="B29" s="278"/>
      <c r="C29" s="287"/>
      <c r="D29" s="238">
        <v>1</v>
      </c>
      <c r="E29" s="238"/>
      <c r="F29" s="285"/>
      <c r="G29" s="327">
        <v>6</v>
      </c>
      <c r="H29" s="170"/>
      <c r="I29" s="238">
        <v>180</v>
      </c>
      <c r="J29" s="289" t="s">
        <v>141</v>
      </c>
      <c r="K29" s="241" t="s">
        <v>140</v>
      </c>
      <c r="L29" s="241" t="s">
        <v>132</v>
      </c>
      <c r="M29" s="318"/>
      <c r="N29" s="241"/>
      <c r="O29" s="241"/>
      <c r="P29" s="289" t="s">
        <v>162</v>
      </c>
      <c r="Q29" s="285">
        <v>2.5</v>
      </c>
      <c r="R29" s="322"/>
      <c r="S29" s="261"/>
      <c r="T29" s="261"/>
      <c r="U29" s="261"/>
      <c r="V29" s="261"/>
      <c r="W29" s="259"/>
      <c r="X29" s="259"/>
    </row>
    <row r="30" spans="1:25" s="13" customFormat="1" ht="15" customHeight="1">
      <c r="A30" s="279" t="s">
        <v>104</v>
      </c>
      <c r="B30" s="280"/>
      <c r="C30" s="288"/>
      <c r="D30" s="281"/>
      <c r="E30" s="281"/>
      <c r="F30" s="301"/>
      <c r="G30" s="328"/>
      <c r="H30" s="122"/>
      <c r="I30" s="242"/>
      <c r="J30" s="290"/>
      <c r="K30" s="242"/>
      <c r="L30" s="242"/>
      <c r="M30" s="319"/>
      <c r="N30" s="242"/>
      <c r="O30" s="242"/>
      <c r="P30" s="290"/>
      <c r="Q30" s="286"/>
      <c r="R30" s="323"/>
      <c r="S30" s="243"/>
      <c r="T30" s="243"/>
      <c r="U30" s="243"/>
      <c r="V30" s="243"/>
      <c r="W30" s="260"/>
      <c r="X30" s="260"/>
    </row>
    <row r="31" spans="1:25" s="13" customFormat="1" ht="15" customHeight="1">
      <c r="A31" s="401" t="s">
        <v>156</v>
      </c>
      <c r="B31" s="402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3"/>
    </row>
    <row r="32" spans="1:25" s="13" customFormat="1" ht="15" customHeight="1">
      <c r="A32" s="308" t="s">
        <v>154</v>
      </c>
      <c r="B32" s="309"/>
      <c r="C32" s="208"/>
      <c r="D32" s="250">
        <v>2</v>
      </c>
      <c r="E32" s="122"/>
      <c r="F32" s="159"/>
      <c r="G32" s="253">
        <v>3</v>
      </c>
      <c r="H32" s="122"/>
      <c r="I32" s="250">
        <v>90</v>
      </c>
      <c r="J32" s="254" t="s">
        <v>136</v>
      </c>
      <c r="K32" s="255" t="s">
        <v>132</v>
      </c>
      <c r="L32" s="255" t="s">
        <v>137</v>
      </c>
      <c r="M32" s="149"/>
      <c r="N32" s="148"/>
      <c r="O32" s="148"/>
      <c r="P32" s="254" t="s">
        <v>160</v>
      </c>
      <c r="Q32" s="185"/>
      <c r="R32" s="304">
        <v>2</v>
      </c>
      <c r="S32" s="186"/>
      <c r="T32" s="186"/>
      <c r="U32" s="186"/>
      <c r="V32" s="186"/>
      <c r="W32" s="187"/>
      <c r="X32" s="187"/>
    </row>
    <row r="33" spans="1:24" s="13" customFormat="1" ht="15" customHeight="1">
      <c r="A33" s="308" t="s">
        <v>165</v>
      </c>
      <c r="B33" s="309"/>
      <c r="C33" s="208"/>
      <c r="D33" s="251"/>
      <c r="E33" s="122"/>
      <c r="F33" s="159"/>
      <c r="G33" s="251"/>
      <c r="H33" s="122"/>
      <c r="I33" s="251"/>
      <c r="J33" s="251"/>
      <c r="K33" s="251"/>
      <c r="L33" s="251"/>
      <c r="M33" s="149"/>
      <c r="N33" s="148"/>
      <c r="O33" s="148"/>
      <c r="P33" s="251"/>
      <c r="Q33" s="185"/>
      <c r="R33" s="251"/>
      <c r="S33" s="186"/>
      <c r="T33" s="186"/>
      <c r="U33" s="186"/>
      <c r="V33" s="186"/>
      <c r="W33" s="187"/>
      <c r="X33" s="187"/>
    </row>
    <row r="34" spans="1:24" s="13" customFormat="1" ht="15" customHeight="1" thickBot="1">
      <c r="A34" s="297" t="s">
        <v>155</v>
      </c>
      <c r="B34" s="298"/>
      <c r="C34" s="207"/>
      <c r="D34" s="252"/>
      <c r="E34" s="126"/>
      <c r="F34" s="178"/>
      <c r="G34" s="252"/>
      <c r="H34" s="126"/>
      <c r="I34" s="252"/>
      <c r="J34" s="252"/>
      <c r="K34" s="252"/>
      <c r="L34" s="252"/>
      <c r="M34" s="179"/>
      <c r="N34" s="167"/>
      <c r="O34" s="167"/>
      <c r="P34" s="252"/>
      <c r="Q34" s="202"/>
      <c r="R34" s="252"/>
      <c r="S34" s="194"/>
      <c r="T34" s="194"/>
      <c r="U34" s="194"/>
      <c r="V34" s="194"/>
      <c r="W34" s="203"/>
      <c r="X34" s="203"/>
    </row>
    <row r="35" spans="1:24" s="13" customFormat="1" ht="16.5" customHeight="1" thickBot="1">
      <c r="A35" s="271" t="s">
        <v>45</v>
      </c>
      <c r="B35" s="272"/>
      <c r="C35" s="221"/>
      <c r="D35" s="150"/>
      <c r="E35" s="150"/>
      <c r="F35" s="150">
        <f>COUNT(#REF!)</f>
        <v>0</v>
      </c>
      <c r="G35" s="150">
        <f>SUM(G26:G34)</f>
        <v>18</v>
      </c>
      <c r="H35" s="150">
        <f>SUM(H26:H31)</f>
        <v>7</v>
      </c>
      <c r="I35" s="150">
        <v>540</v>
      </c>
      <c r="J35" s="220" t="s">
        <v>143</v>
      </c>
      <c r="K35" s="220" t="s">
        <v>142</v>
      </c>
      <c r="L35" s="220" t="s">
        <v>144</v>
      </c>
      <c r="M35" s="220">
        <f>SUM(M26:M31)</f>
        <v>0</v>
      </c>
      <c r="N35" s="220">
        <f>SUM(N26:N31)</f>
        <v>0</v>
      </c>
      <c r="O35" s="220">
        <f>SUM(O26:O31)</f>
        <v>0</v>
      </c>
      <c r="P35" s="220" t="s">
        <v>163</v>
      </c>
      <c r="Q35" s="150">
        <f>SUM(Q26:Q31)</f>
        <v>2.5</v>
      </c>
      <c r="R35" s="150">
        <v>2</v>
      </c>
      <c r="S35" s="150">
        <f t="shared" ref="S35:X35" si="1">SUM(S26:S31)</f>
        <v>2</v>
      </c>
      <c r="T35" s="150">
        <f t="shared" si="1"/>
        <v>3</v>
      </c>
      <c r="U35" s="150">
        <f t="shared" si="1"/>
        <v>0</v>
      </c>
      <c r="V35" s="150">
        <f t="shared" si="1"/>
        <v>0</v>
      </c>
      <c r="W35" s="150">
        <f t="shared" si="1"/>
        <v>0</v>
      </c>
      <c r="X35" s="150">
        <f t="shared" si="1"/>
        <v>0</v>
      </c>
    </row>
    <row r="36" spans="1:24" s="16" customFormat="1" ht="16.5" customHeight="1" thickBot="1">
      <c r="A36" s="310" t="s">
        <v>127</v>
      </c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1"/>
      <c r="Q36" s="311"/>
      <c r="R36" s="311"/>
      <c r="S36" s="311"/>
      <c r="T36" s="311"/>
      <c r="U36" s="311"/>
      <c r="V36" s="311"/>
      <c r="W36" s="311"/>
      <c r="X36" s="313"/>
    </row>
    <row r="37" spans="1:24" ht="15.75" customHeight="1" thickBot="1">
      <c r="A37" s="299" t="s">
        <v>89</v>
      </c>
      <c r="B37" s="300"/>
      <c r="C37" s="123"/>
      <c r="D37" s="209">
        <v>4</v>
      </c>
      <c r="E37" s="209">
        <v>4</v>
      </c>
      <c r="F37" s="210"/>
      <c r="G37" s="211">
        <v>2</v>
      </c>
      <c r="H37" s="209">
        <v>3.5</v>
      </c>
      <c r="I37" s="209">
        <v>60</v>
      </c>
      <c r="J37" s="211"/>
      <c r="K37" s="212"/>
      <c r="L37" s="212"/>
      <c r="M37" s="213"/>
      <c r="N37" s="212"/>
      <c r="O37" s="212"/>
      <c r="P37" s="214"/>
      <c r="Q37" s="215"/>
      <c r="R37" s="215"/>
      <c r="S37" s="215"/>
      <c r="T37" s="215"/>
      <c r="U37" s="215"/>
      <c r="V37" s="215"/>
      <c r="W37" s="216"/>
      <c r="X37" s="217"/>
    </row>
    <row r="38" spans="1:24" ht="15.75" customHeight="1" thickBot="1">
      <c r="A38" s="314" t="s">
        <v>59</v>
      </c>
      <c r="B38" s="315"/>
      <c r="C38" s="146"/>
      <c r="D38" s="147"/>
      <c r="E38" s="147"/>
      <c r="F38" s="147">
        <f>COUNT(#REF!)</f>
        <v>0</v>
      </c>
      <c r="G38" s="147">
        <f>SUM(G37:G37)</f>
        <v>2</v>
      </c>
      <c r="H38" s="147">
        <f>SUM(H37:H37)</f>
        <v>3.5</v>
      </c>
      <c r="I38" s="147">
        <v>60</v>
      </c>
      <c r="J38" s="147">
        <f>SUM(J37:J37)</f>
        <v>0</v>
      </c>
      <c r="K38" s="147">
        <f>SUM(K37:K37)</f>
        <v>0</v>
      </c>
      <c r="L38" s="147">
        <f>SUM(L37:L37)</f>
        <v>0</v>
      </c>
      <c r="M38" s="147">
        <f>SUM(M37:M37)</f>
        <v>0</v>
      </c>
      <c r="N38" s="147">
        <f>SUM(N37:N37)</f>
        <v>0</v>
      </c>
      <c r="O38" s="147"/>
      <c r="P38" s="147" t="s">
        <v>145</v>
      </c>
      <c r="Q38" s="218">
        <f>SUM(Q37:R37)</f>
        <v>0</v>
      </c>
      <c r="R38" s="218"/>
      <c r="S38" s="218">
        <f>SUM(S37:T37)</f>
        <v>0</v>
      </c>
      <c r="T38" s="218"/>
      <c r="U38" s="219">
        <f>SUM(U37:V37)</f>
        <v>0</v>
      </c>
      <c r="V38" s="219"/>
      <c r="W38" s="219"/>
      <c r="X38" s="219"/>
    </row>
    <row r="39" spans="1:24" s="15" customFormat="1" ht="1.5" hidden="1" customHeight="1" thickBot="1">
      <c r="A39" s="324" t="str">
        <f>IF(SUM(K39:O39)=J39," ","Error")</f>
        <v/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6"/>
      <c r="W39" s="127"/>
      <c r="X39" s="163"/>
    </row>
    <row r="40" spans="1:24" s="18" customFormat="1" ht="17.25" customHeight="1" thickBot="1">
      <c r="A40" s="316" t="s">
        <v>18</v>
      </c>
      <c r="B40" s="317"/>
      <c r="C40" s="128">
        <v>4</v>
      </c>
      <c r="D40" s="129">
        <v>12</v>
      </c>
      <c r="E40" s="129"/>
      <c r="F40" s="129"/>
      <c r="G40" s="129">
        <v>49</v>
      </c>
      <c r="H40" s="129" t="e">
        <f>#REF!+H38+H22+H35</f>
        <v>#REF!</v>
      </c>
      <c r="I40" s="129">
        <v>1470</v>
      </c>
      <c r="J40" s="129" t="s">
        <v>146</v>
      </c>
      <c r="K40" s="129" t="s">
        <v>147</v>
      </c>
      <c r="L40" s="129" t="s">
        <v>148</v>
      </c>
      <c r="M40" s="129" t="s">
        <v>139</v>
      </c>
      <c r="N40" s="129"/>
      <c r="O40" s="129"/>
      <c r="P40" s="129" t="s">
        <v>164</v>
      </c>
      <c r="Q40" s="129"/>
      <c r="R40" s="129"/>
      <c r="S40" s="129"/>
      <c r="T40" s="129"/>
      <c r="U40" s="129"/>
      <c r="V40" s="129"/>
      <c r="W40" s="129"/>
      <c r="X40" s="129"/>
    </row>
    <row r="41" spans="1:24" s="18" customFormat="1" ht="16.5" customHeight="1">
      <c r="A41" s="291" t="s">
        <v>62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3"/>
      <c r="Q41" s="130">
        <v>9</v>
      </c>
      <c r="R41" s="131">
        <v>8</v>
      </c>
      <c r="S41" s="131">
        <v>8</v>
      </c>
      <c r="T41" s="131">
        <v>5</v>
      </c>
      <c r="U41" s="131"/>
      <c r="V41" s="131"/>
      <c r="W41" s="222"/>
      <c r="X41" s="222"/>
    </row>
    <row r="42" spans="1:24" s="18" customFormat="1" ht="17.25" customHeight="1">
      <c r="A42" s="305" t="s">
        <v>63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7"/>
      <c r="Q42" s="223"/>
      <c r="R42" s="224">
        <v>1</v>
      </c>
      <c r="S42" s="132">
        <v>1</v>
      </c>
      <c r="T42" s="132">
        <v>2</v>
      </c>
      <c r="U42" s="132"/>
      <c r="V42" s="132"/>
      <c r="W42" s="133"/>
      <c r="X42" s="133"/>
    </row>
    <row r="43" spans="1:24" s="12" customFormat="1" ht="17.25" customHeight="1" thickBot="1">
      <c r="A43" s="320" t="s">
        <v>64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321"/>
      <c r="Q43" s="225">
        <v>4</v>
      </c>
      <c r="R43" s="226">
        <v>3</v>
      </c>
      <c r="S43" s="134">
        <v>3</v>
      </c>
      <c r="T43" s="134">
        <v>2</v>
      </c>
      <c r="U43" s="134"/>
      <c r="V43" s="134"/>
      <c r="W43" s="135"/>
      <c r="X43" s="135"/>
    </row>
    <row r="44" spans="1:24" s="18" customFormat="1" ht="15" customHeight="1">
      <c r="A44" s="136"/>
      <c r="B44" s="136"/>
      <c r="C44" s="136"/>
      <c r="D44" s="136"/>
      <c r="E44" s="136"/>
      <c r="F44" s="136"/>
      <c r="G44" s="136"/>
      <c r="H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38"/>
    </row>
    <row r="45" spans="1:24" s="18" customFormat="1" ht="35.25" customHeight="1">
      <c r="A45" s="270" t="s">
        <v>169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139"/>
      <c r="X45" s="139"/>
    </row>
    <row r="46" spans="1:24" s="18" customFormat="1" ht="4.5" hidden="1" customHeight="1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</row>
    <row r="47" spans="1:24" s="18" customFormat="1" ht="6" hidden="1" customHeight="1">
      <c r="A47" s="24"/>
      <c r="B47" s="27"/>
      <c r="C47" s="27"/>
      <c r="D47" s="27"/>
      <c r="E47" s="27"/>
      <c r="F47" s="27"/>
      <c r="G47" s="27"/>
      <c r="H47" s="27"/>
      <c r="I47" s="24"/>
      <c r="J47" s="25"/>
      <c r="K47" s="25"/>
      <c r="L47" s="24"/>
      <c r="M47" s="24"/>
      <c r="N47" s="24"/>
      <c r="O47" s="24"/>
      <c r="P47" s="24"/>
      <c r="Q47" s="26"/>
      <c r="R47" s="26"/>
      <c r="S47" s="26"/>
      <c r="T47" s="26"/>
      <c r="U47" s="26"/>
      <c r="V47" s="26"/>
    </row>
    <row r="48" spans="1:24" s="12" customFormat="1" ht="18" customHeight="1">
      <c r="A48" s="296" t="s">
        <v>170</v>
      </c>
      <c r="B48" s="296"/>
      <c r="C48" s="296"/>
      <c r="D48" s="296"/>
      <c r="E48" s="296"/>
      <c r="F48" s="296"/>
      <c r="G48" s="296"/>
      <c r="H48" s="296"/>
      <c r="I48" s="296"/>
      <c r="J48" s="295"/>
      <c r="K48" s="295"/>
      <c r="L48" s="295"/>
      <c r="M48" s="295"/>
      <c r="N48" s="273" t="s">
        <v>106</v>
      </c>
      <c r="O48" s="273"/>
      <c r="P48" s="273"/>
      <c r="Q48" s="273"/>
      <c r="R48" s="273"/>
      <c r="S48" s="273"/>
      <c r="T48" s="17"/>
      <c r="U48" s="17"/>
      <c r="V48" s="17"/>
    </row>
    <row r="49" spans="1:24" s="12" customFormat="1" ht="14.25" customHeight="1">
      <c r="A49" s="35"/>
      <c r="B49" s="35"/>
      <c r="C49" s="35"/>
      <c r="D49" s="35"/>
      <c r="E49" s="35"/>
      <c r="F49" s="35"/>
      <c r="G49" s="35"/>
      <c r="H49" s="35"/>
      <c r="I49" s="35"/>
      <c r="J49" s="274"/>
      <c r="K49" s="274"/>
      <c r="L49" s="274"/>
      <c r="M49" s="274"/>
      <c r="N49" s="263"/>
      <c r="O49" s="263"/>
      <c r="P49" s="263"/>
      <c r="Q49" s="263"/>
      <c r="R49" s="263"/>
      <c r="S49" s="35"/>
      <c r="T49" s="35"/>
      <c r="U49" s="35"/>
      <c r="V49" s="35"/>
    </row>
    <row r="50" spans="1:24" s="12" customFormat="1" ht="18.75" customHeight="1">
      <c r="A50" s="294" t="s">
        <v>119</v>
      </c>
      <c r="B50" s="294"/>
      <c r="C50" s="294"/>
      <c r="D50" s="294"/>
      <c r="E50" s="294"/>
      <c r="F50" s="294"/>
      <c r="G50" s="294"/>
      <c r="H50" s="294"/>
      <c r="I50" s="294"/>
      <c r="J50" s="295"/>
      <c r="K50" s="295"/>
      <c r="L50" s="295"/>
      <c r="M50" s="295"/>
      <c r="N50" s="269" t="s">
        <v>105</v>
      </c>
      <c r="O50" s="269"/>
      <c r="P50" s="269"/>
      <c r="Q50" s="269"/>
      <c r="R50" s="269"/>
      <c r="S50" s="269"/>
      <c r="T50" s="17"/>
      <c r="U50" s="17"/>
      <c r="V50" s="17"/>
      <c r="W50" s="14"/>
      <c r="X50" s="14"/>
    </row>
    <row r="51" spans="1:24" s="12" customFormat="1" ht="14.25" customHeight="1">
      <c r="A51" s="35"/>
      <c r="B51" s="35"/>
      <c r="C51" s="35"/>
      <c r="D51" s="35"/>
      <c r="E51" s="35"/>
      <c r="F51" s="35"/>
      <c r="G51" s="35"/>
      <c r="H51" s="35"/>
      <c r="I51" s="35"/>
      <c r="J51" s="143"/>
      <c r="K51" s="143"/>
      <c r="L51" s="143"/>
      <c r="M51" s="143"/>
      <c r="N51" s="140"/>
      <c r="O51" s="141"/>
      <c r="P51" s="141"/>
      <c r="Q51" s="141"/>
      <c r="R51" s="141"/>
      <c r="S51" s="35"/>
      <c r="T51" s="35"/>
      <c r="U51" s="35"/>
      <c r="V51" s="35"/>
    </row>
    <row r="52" spans="1:24" s="12" customFormat="1" ht="14.25" customHeight="1">
      <c r="A52" s="266" t="s">
        <v>101</v>
      </c>
      <c r="B52" s="26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T52" s="14"/>
      <c r="U52" s="14"/>
      <c r="V52" s="14"/>
      <c r="W52" s="14"/>
      <c r="X52" s="14"/>
    </row>
    <row r="53" spans="1:24" s="12" customFormat="1" ht="14.25" customHeight="1">
      <c r="A53" s="262" t="s">
        <v>171</v>
      </c>
      <c r="B53" s="262"/>
      <c r="C53" s="67"/>
      <c r="D53" s="67"/>
      <c r="E53" s="67"/>
      <c r="F53" s="67"/>
      <c r="G53" s="67"/>
      <c r="H53" s="67"/>
      <c r="I53" s="16"/>
      <c r="J53" s="16"/>
      <c r="K53" s="16"/>
      <c r="L53" s="16"/>
      <c r="M53" s="19"/>
      <c r="T53" s="14"/>
      <c r="U53" s="14"/>
      <c r="V53" s="14"/>
      <c r="W53" s="14"/>
      <c r="X53" s="14"/>
    </row>
    <row r="54" spans="1:24" ht="18" customHeight="1">
      <c r="A54" s="267" t="s">
        <v>115</v>
      </c>
      <c r="B54" s="267"/>
      <c r="C54" s="268" t="s">
        <v>116</v>
      </c>
      <c r="D54" s="268"/>
      <c r="E54" s="268"/>
      <c r="F54" s="268"/>
      <c r="G54" s="268"/>
      <c r="H54" s="268"/>
      <c r="I54" s="268"/>
      <c r="J54" s="268"/>
      <c r="K54" s="268"/>
      <c r="L54" s="16"/>
      <c r="M54" s="16"/>
      <c r="N54" s="263"/>
      <c r="O54" s="263"/>
      <c r="P54" s="263"/>
      <c r="Q54" s="263"/>
      <c r="R54" s="263"/>
      <c r="S54" s="12"/>
    </row>
    <row r="55" spans="1:24" ht="18" hidden="1" customHeight="1">
      <c r="A55" s="265"/>
      <c r="B55" s="26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24" ht="18" customHeight="1">
      <c r="A56" s="142"/>
      <c r="B56" s="14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24" ht="18" customHeight="1">
      <c r="A57" s="142"/>
      <c r="B57" s="14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24" ht="18" customHeight="1">
      <c r="A58" s="142"/>
      <c r="B58" s="14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24" ht="18" customHeight="1">
      <c r="A59" s="142"/>
      <c r="B59" s="14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24" ht="18" customHeight="1">
      <c r="A60" s="266"/>
      <c r="B60" s="26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2"/>
      <c r="O60" s="12"/>
      <c r="P60" s="12"/>
      <c r="Q60" s="12"/>
      <c r="R60" s="12"/>
      <c r="S60" s="12"/>
    </row>
    <row r="61" spans="1:24" ht="18" customHeight="1">
      <c r="A61" s="262"/>
      <c r="B61" s="262"/>
      <c r="C61" s="67"/>
      <c r="D61" s="67"/>
      <c r="E61" s="67"/>
      <c r="F61" s="67"/>
      <c r="G61" s="67"/>
      <c r="H61" s="67"/>
      <c r="I61" s="16"/>
      <c r="J61" s="16"/>
      <c r="K61" s="16"/>
      <c r="L61" s="16"/>
      <c r="M61" s="19"/>
      <c r="N61" s="12"/>
      <c r="O61" s="12"/>
      <c r="P61" s="12"/>
      <c r="Q61" s="12"/>
      <c r="R61" s="12"/>
      <c r="S61" s="12"/>
    </row>
    <row r="62" spans="1:24" ht="15.75">
      <c r="A62" s="267"/>
      <c r="B62" s="267"/>
      <c r="C62" s="268"/>
      <c r="D62" s="268"/>
      <c r="E62" s="268"/>
      <c r="F62" s="268"/>
      <c r="G62" s="268"/>
      <c r="H62" s="268"/>
      <c r="I62" s="268"/>
      <c r="J62" s="268"/>
      <c r="K62" s="268"/>
      <c r="L62" s="16"/>
      <c r="M62" s="16"/>
      <c r="N62" s="263"/>
      <c r="O62" s="264"/>
      <c r="P62" s="264"/>
      <c r="Q62" s="264"/>
      <c r="R62" s="264"/>
      <c r="S62" s="12"/>
    </row>
    <row r="63" spans="1:24" ht="18.75">
      <c r="A63" s="265"/>
      <c r="B63" s="26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>
        <f>60*0.4</f>
        <v>24</v>
      </c>
      <c r="R63" s="12"/>
      <c r="S63" s="12"/>
    </row>
    <row r="64" spans="1:2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</sheetData>
  <mergeCells count="156">
    <mergeCell ref="V20:V21"/>
    <mergeCell ref="W20:W21"/>
    <mergeCell ref="W18:W19"/>
    <mergeCell ref="V18:V19"/>
    <mergeCell ref="U18:U19"/>
    <mergeCell ref="L18:L19"/>
    <mergeCell ref="O18:O19"/>
    <mergeCell ref="P18:P19"/>
    <mergeCell ref="T18:T19"/>
    <mergeCell ref="S18:S19"/>
    <mergeCell ref="M18:M19"/>
    <mergeCell ref="O20:O21"/>
    <mergeCell ref="R20:R21"/>
    <mergeCell ref="P20:P21"/>
    <mergeCell ref="Q20:Q21"/>
    <mergeCell ref="K20:K21"/>
    <mergeCell ref="R18:R19"/>
    <mergeCell ref="L20:L21"/>
    <mergeCell ref="K18:K19"/>
    <mergeCell ref="M20:M21"/>
    <mergeCell ref="A19:B19"/>
    <mergeCell ref="D20:D21"/>
    <mergeCell ref="C20:C21"/>
    <mergeCell ref="A20:B20"/>
    <mergeCell ref="I20:I21"/>
    <mergeCell ref="J20:J21"/>
    <mergeCell ref="E20:E21"/>
    <mergeCell ref="J18:J19"/>
    <mergeCell ref="A31:B31"/>
    <mergeCell ref="G18:G19"/>
    <mergeCell ref="C18:C19"/>
    <mergeCell ref="F18:F19"/>
    <mergeCell ref="E18:E19"/>
    <mergeCell ref="F20:F21"/>
    <mergeCell ref="G20:G21"/>
    <mergeCell ref="A21:B21"/>
    <mergeCell ref="A22:B22"/>
    <mergeCell ref="A26:B26"/>
    <mergeCell ref="A18:B18"/>
    <mergeCell ref="Q3:R3"/>
    <mergeCell ref="Q6:X6"/>
    <mergeCell ref="C3:C7"/>
    <mergeCell ref="D3:D7"/>
    <mergeCell ref="L5:L7"/>
    <mergeCell ref="F3:F7"/>
    <mergeCell ref="G2:G7"/>
    <mergeCell ref="H2:H7"/>
    <mergeCell ref="E3:E7"/>
    <mergeCell ref="A17:X17"/>
    <mergeCell ref="A16:B16"/>
    <mergeCell ref="Q2:X2"/>
    <mergeCell ref="J3:O3"/>
    <mergeCell ref="J4:J7"/>
    <mergeCell ref="I2:P2"/>
    <mergeCell ref="U3:V3"/>
    <mergeCell ref="K4:O4"/>
    <mergeCell ref="M5:M7"/>
    <mergeCell ref="A14:B14"/>
    <mergeCell ref="N5:N7"/>
    <mergeCell ref="A10:X10"/>
    <mergeCell ref="A2:B7"/>
    <mergeCell ref="Q4:X4"/>
    <mergeCell ref="I3:I7"/>
    <mergeCell ref="K5:K7"/>
    <mergeCell ref="A8:B8"/>
    <mergeCell ref="A12:B12"/>
    <mergeCell ref="C2:F2"/>
    <mergeCell ref="I29:I30"/>
    <mergeCell ref="L32:L34"/>
    <mergeCell ref="A15:B15"/>
    <mergeCell ref="S3:T3"/>
    <mergeCell ref="W3:X3"/>
    <mergeCell ref="O5:O7"/>
    <mergeCell ref="P3:P7"/>
    <mergeCell ref="A11:X11"/>
    <mergeCell ref="A9:V9"/>
    <mergeCell ref="A13:B13"/>
    <mergeCell ref="D29:D30"/>
    <mergeCell ref="M29:M30"/>
    <mergeCell ref="A43:P43"/>
    <mergeCell ref="P29:P30"/>
    <mergeCell ref="V29:V30"/>
    <mergeCell ref="T29:T30"/>
    <mergeCell ref="R29:R30"/>
    <mergeCell ref="O29:O30"/>
    <mergeCell ref="A39:V39"/>
    <mergeCell ref="G29:G30"/>
    <mergeCell ref="F29:F30"/>
    <mergeCell ref="K29:K30"/>
    <mergeCell ref="L29:L30"/>
    <mergeCell ref="A23:B23"/>
    <mergeCell ref="R32:R34"/>
    <mergeCell ref="A42:P42"/>
    <mergeCell ref="A32:B32"/>
    <mergeCell ref="A33:B33"/>
    <mergeCell ref="A36:X36"/>
    <mergeCell ref="A38:B38"/>
    <mergeCell ref="A50:I50"/>
    <mergeCell ref="J50:M50"/>
    <mergeCell ref="A48:I48"/>
    <mergeCell ref="J48:M48"/>
    <mergeCell ref="N49:R49"/>
    <mergeCell ref="P32:P34"/>
    <mergeCell ref="A34:B34"/>
    <mergeCell ref="A37:B37"/>
    <mergeCell ref="A40:B40"/>
    <mergeCell ref="C54:K54"/>
    <mergeCell ref="A52:B52"/>
    <mergeCell ref="A27:B27"/>
    <mergeCell ref="A29:B29"/>
    <mergeCell ref="A30:B30"/>
    <mergeCell ref="E29:E30"/>
    <mergeCell ref="A28:X28"/>
    <mergeCell ref="Q29:Q30"/>
    <mergeCell ref="C29:C30"/>
    <mergeCell ref="J29:J30"/>
    <mergeCell ref="W29:W30"/>
    <mergeCell ref="U29:U30"/>
    <mergeCell ref="N50:S50"/>
    <mergeCell ref="A45:V45"/>
    <mergeCell ref="A35:B35"/>
    <mergeCell ref="N29:N30"/>
    <mergeCell ref="N48:S48"/>
    <mergeCell ref="J49:M49"/>
    <mergeCell ref="A46:V46"/>
    <mergeCell ref="A41:P41"/>
    <mergeCell ref="A53:B53"/>
    <mergeCell ref="N62:R62"/>
    <mergeCell ref="A55:B55"/>
    <mergeCell ref="A60:B60"/>
    <mergeCell ref="A63:B63"/>
    <mergeCell ref="A62:B62"/>
    <mergeCell ref="A61:B61"/>
    <mergeCell ref="C62:K62"/>
    <mergeCell ref="A54:B54"/>
    <mergeCell ref="N54:R54"/>
    <mergeCell ref="A1:X1"/>
    <mergeCell ref="A24:X24"/>
    <mergeCell ref="D32:D34"/>
    <mergeCell ref="G32:G34"/>
    <mergeCell ref="I32:I34"/>
    <mergeCell ref="J32:J34"/>
    <mergeCell ref="K32:K34"/>
    <mergeCell ref="A25:X25"/>
    <mergeCell ref="X29:X30"/>
    <mergeCell ref="S29:S30"/>
    <mergeCell ref="D18:D19"/>
    <mergeCell ref="X20:X21"/>
    <mergeCell ref="I18:I19"/>
    <mergeCell ref="Q18:Q19"/>
    <mergeCell ref="T20:T21"/>
    <mergeCell ref="U20:U21"/>
    <mergeCell ref="N18:N19"/>
    <mergeCell ref="X18:X19"/>
    <mergeCell ref="S20:S21"/>
    <mergeCell ref="N20:N21"/>
  </mergeCells>
  <phoneticPr fontId="0" type="noConversion"/>
  <printOptions horizontalCentered="1" verticalCentered="1"/>
  <pageMargins left="0.2" right="0.2" top="0.19685039370078741" bottom="0.19685039370078741" header="0.19685039370078741" footer="0.11811023622047245"/>
  <pageSetup paperSize="9" scale="75" orientation="landscape" r:id="rId1"/>
  <headerFooter alignWithMargins="0"/>
  <rowBreaks count="2" manualBreakCount="2">
    <brk id="35" max="23" man="1"/>
    <brk id="5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58"/>
  <sheetViews>
    <sheetView showZeros="0" topLeftCell="A64" zoomScaleNormal="100" zoomScaleSheetLayoutView="100" workbookViewId="0">
      <selection activeCell="M5" sqref="M5"/>
    </sheetView>
  </sheetViews>
  <sheetFormatPr defaultColWidth="7" defaultRowHeight="12.75"/>
  <cols>
    <col min="1" max="27" width="4.140625" style="7" customWidth="1"/>
    <col min="28" max="28" width="4.28515625" style="7" customWidth="1"/>
    <col min="29" max="52" width="4.140625" style="7" customWidth="1"/>
    <col min="53" max="53" width="4.7109375" style="7" customWidth="1"/>
    <col min="54" max="54" width="7" style="7" customWidth="1"/>
    <col min="55" max="16384" width="7" style="7"/>
  </cols>
  <sheetData>
    <row r="1" spans="1:53" s="1" customFormat="1" ht="21" customHeight="1">
      <c r="A1" s="571" t="s">
        <v>49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</row>
    <row r="2" spans="1:53" s="1" customFormat="1" ht="21" customHeight="1">
      <c r="A2" s="571" t="s">
        <v>95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</row>
    <row r="3" spans="1:53" s="51" customFormat="1" ht="21" customHeight="1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</row>
    <row r="4" spans="1:53" s="51" customFormat="1" ht="21" customHeight="1">
      <c r="A4" s="574" t="s">
        <v>113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</row>
    <row r="5" spans="1:53" s="1" customFormat="1" ht="17.25" customHeight="1">
      <c r="A5" s="79" t="s">
        <v>172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2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S5" s="34"/>
      <c r="AT5" s="34"/>
      <c r="AU5" s="34"/>
      <c r="AV5" s="34"/>
      <c r="AW5" s="34"/>
      <c r="AX5" s="34"/>
      <c r="AY5" s="34"/>
      <c r="AZ5" s="34"/>
      <c r="BA5" s="34"/>
    </row>
    <row r="6" spans="1:53" s="1" customFormat="1" ht="18.75" customHeight="1">
      <c r="A6" s="573" t="s">
        <v>70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B6" s="2"/>
      <c r="AC6" s="2"/>
      <c r="AD6" s="2"/>
      <c r="AE6" s="2"/>
      <c r="AF6" s="2"/>
      <c r="AG6" s="2"/>
      <c r="AH6" s="63"/>
      <c r="AI6" s="63"/>
      <c r="AJ6" s="63"/>
      <c r="AK6" s="63"/>
      <c r="AL6" s="63"/>
      <c r="AM6" s="63"/>
      <c r="AN6" s="63"/>
      <c r="AO6" s="63"/>
      <c r="AP6" s="573" t="s">
        <v>71</v>
      </c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</row>
    <row r="7" spans="1:53" s="1" customFormat="1" ht="18.75" customHeight="1">
      <c r="A7" s="564" t="s">
        <v>109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H7" s="59"/>
      <c r="AI7" s="59"/>
      <c r="AJ7" s="59"/>
      <c r="AK7" s="59"/>
      <c r="AL7" s="59"/>
      <c r="AM7" s="59"/>
      <c r="AN7" s="59"/>
      <c r="AO7" s="59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</row>
    <row r="8" spans="1:53" s="1" customFormat="1" ht="18.75" customHeight="1">
      <c r="A8" s="563" t="s">
        <v>168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H8" s="59"/>
      <c r="AI8" s="59"/>
      <c r="AJ8" s="59"/>
      <c r="AK8" s="59"/>
      <c r="AL8" s="59"/>
      <c r="AM8" s="59"/>
      <c r="AN8" s="59"/>
      <c r="AO8" s="59"/>
      <c r="AP8" s="563" t="s">
        <v>166</v>
      </c>
      <c r="AQ8" s="563"/>
      <c r="AR8" s="563"/>
      <c r="AS8" s="563"/>
      <c r="AT8" s="563"/>
      <c r="AU8" s="563"/>
      <c r="AV8" s="563"/>
      <c r="AW8" s="563"/>
      <c r="AX8" s="563"/>
      <c r="AY8" s="563"/>
      <c r="AZ8" s="563"/>
      <c r="BA8" s="563"/>
    </row>
    <row r="9" spans="1:53" s="9" customFormat="1" ht="12.75" customHeight="1">
      <c r="A9" s="47"/>
      <c r="B9" s="47"/>
      <c r="C9" s="47"/>
      <c r="D9" s="47"/>
      <c r="E9" s="47"/>
      <c r="F9" s="47"/>
      <c r="G9" s="47"/>
      <c r="H9" s="47"/>
      <c r="I9" s="52"/>
      <c r="J9" s="52"/>
      <c r="K9" s="52"/>
      <c r="L9" s="53"/>
      <c r="M9" s="10"/>
      <c r="N9" s="10"/>
      <c r="O9" s="10"/>
      <c r="P9" s="10"/>
      <c r="AH9" s="59"/>
      <c r="AI9" s="64"/>
      <c r="AJ9" s="64"/>
      <c r="AK9" s="64"/>
      <c r="AL9" s="64"/>
      <c r="AM9" s="64"/>
      <c r="AN9" s="64"/>
      <c r="AO9" s="64"/>
      <c r="AP9" s="47"/>
      <c r="AQ9" s="47"/>
      <c r="AR9" s="47"/>
      <c r="AS9" s="47"/>
      <c r="AT9" s="47"/>
      <c r="AU9" s="47"/>
      <c r="AV9" s="47"/>
      <c r="AW9" s="47"/>
      <c r="AX9" s="52"/>
      <c r="AY9" s="52"/>
      <c r="AZ9" s="52"/>
      <c r="BA9" s="53"/>
    </row>
    <row r="10" spans="1:53" s="1" customFormat="1" ht="18" customHeight="1">
      <c r="A10" s="563" t="s">
        <v>167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60"/>
      <c r="AI10" s="60"/>
      <c r="AJ10" s="60"/>
      <c r="AK10" s="60"/>
      <c r="AL10" s="60"/>
      <c r="AM10" s="60"/>
      <c r="AN10" s="60"/>
      <c r="AO10" s="60"/>
      <c r="AP10" s="563" t="s">
        <v>167</v>
      </c>
      <c r="AQ10" s="563"/>
      <c r="AR10" s="563"/>
      <c r="AS10" s="563"/>
      <c r="AT10" s="563"/>
      <c r="AU10" s="563"/>
      <c r="AV10" s="563"/>
      <c r="AW10" s="563"/>
      <c r="AX10" s="563"/>
      <c r="AY10" s="563"/>
      <c r="AZ10" s="563"/>
      <c r="BA10" s="563"/>
    </row>
    <row r="11" spans="1:53" s="1" customFormat="1" ht="5.25" customHeight="1">
      <c r="A11" s="41"/>
      <c r="B11" s="41"/>
      <c r="C11" s="41"/>
      <c r="D11" s="41"/>
      <c r="E11" s="41"/>
      <c r="F11" s="41"/>
      <c r="G11" s="41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61"/>
      <c r="AI11" s="61"/>
      <c r="AJ11" s="61"/>
      <c r="AK11" s="61"/>
      <c r="AL11" s="65"/>
      <c r="AM11" s="65"/>
      <c r="AN11" s="65"/>
      <c r="AO11" s="65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</row>
    <row r="12" spans="1:53" s="1" customFormat="1" ht="6" customHeight="1">
      <c r="A12" s="41"/>
      <c r="B12" s="41"/>
      <c r="C12" s="41"/>
      <c r="D12" s="41"/>
      <c r="E12" s="41"/>
      <c r="F12" s="41"/>
      <c r="G12" s="41"/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62"/>
      <c r="AI12" s="62"/>
      <c r="AJ12" s="62"/>
      <c r="AK12" s="62"/>
      <c r="AL12" s="62"/>
      <c r="AM12" s="62"/>
      <c r="AN12" s="62"/>
      <c r="AO12" s="62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</row>
    <row r="13" spans="1:53" s="1" customFormat="1" ht="17.25" customHeight="1">
      <c r="A13" s="566" t="s">
        <v>35</v>
      </c>
      <c r="B13" s="566"/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6"/>
      <c r="AO13" s="566"/>
      <c r="AP13" s="566"/>
      <c r="AQ13" s="566"/>
      <c r="AR13" s="566"/>
      <c r="AS13" s="566"/>
      <c r="AT13" s="566"/>
      <c r="AU13" s="566"/>
      <c r="AV13" s="566"/>
      <c r="AW13" s="566"/>
      <c r="AX13" s="566"/>
      <c r="AY13" s="566"/>
      <c r="AZ13" s="566"/>
      <c r="BA13" s="566"/>
    </row>
    <row r="14" spans="1:53" s="1" customFormat="1" ht="17.25" customHeight="1">
      <c r="A14" s="566"/>
      <c r="B14" s="566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66"/>
      <c r="AS14" s="566"/>
      <c r="AT14" s="566"/>
      <c r="AU14" s="566"/>
      <c r="AV14" s="566"/>
      <c r="AW14" s="566"/>
      <c r="AX14" s="566"/>
      <c r="AY14" s="566"/>
      <c r="AZ14" s="566"/>
      <c r="BA14" s="566"/>
    </row>
    <row r="15" spans="1:53" s="1" customFormat="1" ht="19.5" customHeight="1">
      <c r="A15" s="575" t="s">
        <v>36</v>
      </c>
      <c r="B15" s="575"/>
      <c r="C15" s="575"/>
      <c r="D15" s="575"/>
      <c r="E15" s="567" t="s">
        <v>122</v>
      </c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"/>
      <c r="AC15" s="56"/>
      <c r="AD15" s="56"/>
      <c r="AE15" s="56"/>
      <c r="AF15" s="56"/>
      <c r="AG15" s="56"/>
      <c r="AH15" s="56"/>
      <c r="AI15" s="56"/>
      <c r="AJ15" s="56"/>
      <c r="AK15" s="565" t="s">
        <v>31</v>
      </c>
      <c r="AL15" s="565"/>
      <c r="AM15" s="565"/>
      <c r="AN15" s="565"/>
      <c r="AO15" s="565"/>
      <c r="AP15" s="555" t="s">
        <v>78</v>
      </c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</row>
    <row r="16" spans="1:53" s="1" customFormat="1" ht="12.75" customHeight="1">
      <c r="A16" s="55"/>
      <c r="B16" s="55"/>
      <c r="C16" s="55"/>
      <c r="D16" s="55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68" t="s">
        <v>123</v>
      </c>
      <c r="AQ16" s="569"/>
      <c r="AR16" s="569"/>
      <c r="AS16" s="569"/>
      <c r="AT16" s="569"/>
      <c r="AU16" s="569"/>
      <c r="AV16" s="569"/>
      <c r="AW16" s="569"/>
      <c r="AX16" s="569"/>
      <c r="AY16" s="569"/>
      <c r="AZ16" s="569"/>
      <c r="BA16" s="569"/>
    </row>
    <row r="17" spans="1:53" s="1" customFormat="1" ht="19.5" customHeight="1">
      <c r="A17" s="544" t="s">
        <v>37</v>
      </c>
      <c r="B17" s="544"/>
      <c r="C17" s="544"/>
      <c r="D17" s="544"/>
      <c r="E17" s="555" t="s">
        <v>110</v>
      </c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46"/>
      <c r="AC17" s="46"/>
      <c r="AD17" s="46"/>
      <c r="AE17" s="46"/>
      <c r="AF17" s="46"/>
      <c r="AG17" s="46"/>
      <c r="AH17" s="46"/>
      <c r="AI17" s="46"/>
      <c r="AJ17" s="570" t="s">
        <v>66</v>
      </c>
      <c r="AK17" s="570"/>
      <c r="AL17" s="570"/>
      <c r="AM17" s="570"/>
      <c r="AN17" s="570"/>
      <c r="AO17" s="570"/>
      <c r="AP17" s="546" t="s">
        <v>72</v>
      </c>
      <c r="AQ17" s="546"/>
      <c r="AR17" s="546"/>
      <c r="AS17" s="546"/>
      <c r="AT17" s="546"/>
      <c r="AU17" s="546"/>
      <c r="AV17" s="546"/>
      <c r="AW17" s="546"/>
      <c r="AX17" s="546"/>
      <c r="AY17" s="546"/>
      <c r="AZ17" s="546"/>
      <c r="BA17" s="546"/>
    </row>
    <row r="18" spans="1:53" s="1" customFormat="1" ht="18.75" customHeight="1">
      <c r="A18" s="54"/>
      <c r="B18" s="54"/>
      <c r="C18" s="54"/>
      <c r="D18" s="54"/>
      <c r="E18" s="557" t="s">
        <v>124</v>
      </c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2" t="s">
        <v>32</v>
      </c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</row>
    <row r="19" spans="1:53" s="1" customFormat="1" ht="14.25" customHeight="1">
      <c r="A19" s="46"/>
      <c r="B19" s="46"/>
      <c r="C19" s="46"/>
      <c r="D19" s="46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4" t="s">
        <v>33</v>
      </c>
      <c r="AM19" s="544"/>
      <c r="AN19" s="544"/>
      <c r="AO19" s="544"/>
      <c r="AP19" s="546" t="s">
        <v>79</v>
      </c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</row>
    <row r="20" spans="1:53" s="1" customFormat="1" ht="15.75" customHeight="1">
      <c r="A20" s="46"/>
      <c r="B20" s="46"/>
      <c r="C20" s="46"/>
      <c r="D20" s="46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5" t="s">
        <v>34</v>
      </c>
      <c r="AQ20" s="545"/>
      <c r="AR20" s="545"/>
      <c r="AS20" s="545"/>
      <c r="AT20" s="545"/>
      <c r="AU20" s="545"/>
      <c r="AV20" s="545"/>
      <c r="AW20" s="545"/>
      <c r="AX20" s="545"/>
      <c r="AY20" s="545"/>
      <c r="AZ20" s="545"/>
      <c r="BA20" s="545"/>
    </row>
    <row r="21" spans="1:53" s="1" customFormat="1" ht="18" customHeight="1">
      <c r="A21" s="544" t="s">
        <v>38</v>
      </c>
      <c r="B21" s="544"/>
      <c r="C21" s="544"/>
      <c r="D21" s="544"/>
      <c r="E21" s="544"/>
      <c r="F21" s="555" t="s">
        <v>111</v>
      </c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</row>
    <row r="22" spans="1:53" s="1" customFormat="1" ht="12" customHeight="1">
      <c r="A22" s="54"/>
      <c r="B22" s="54"/>
      <c r="C22" s="54"/>
      <c r="D22" s="54"/>
      <c r="E22" s="57"/>
      <c r="F22" s="557" t="s">
        <v>39</v>
      </c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</row>
    <row r="23" spans="1:53" s="1" customFormat="1" ht="17.25" customHeight="1">
      <c r="A23" s="544" t="s">
        <v>40</v>
      </c>
      <c r="B23" s="544"/>
      <c r="C23" s="544"/>
      <c r="D23" s="544"/>
      <c r="E23" s="544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</row>
    <row r="24" spans="1:53" s="1" customFormat="1" ht="12" customHeight="1">
      <c r="A24" s="54"/>
      <c r="B24" s="54"/>
      <c r="C24" s="54"/>
      <c r="D24" s="54"/>
      <c r="E24" s="57"/>
      <c r="F24" s="554" t="s">
        <v>41</v>
      </c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</row>
    <row r="25" spans="1:53" s="1" customFormat="1" ht="18" customHeight="1">
      <c r="A25" s="58" t="s">
        <v>42</v>
      </c>
      <c r="B25" s="58"/>
      <c r="C25" s="58"/>
      <c r="D25" s="58"/>
      <c r="E25" s="58"/>
      <c r="F25" s="39"/>
      <c r="G25" s="553" t="s">
        <v>112</v>
      </c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</row>
    <row r="26" spans="1:53" s="1" customFormat="1" ht="12.75" customHeight="1">
      <c r="A26" s="58"/>
      <c r="B26" s="58"/>
      <c r="C26" s="58"/>
      <c r="D26" s="58"/>
      <c r="E26" s="58"/>
      <c r="F26" s="39"/>
      <c r="G26" s="547" t="s">
        <v>43</v>
      </c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</row>
    <row r="27" spans="1:53" s="1" customFormat="1" ht="9" customHeigh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53" s="1" customFormat="1" ht="23.25" customHeight="1" thickBot="1">
      <c r="A28" s="558" t="s">
        <v>28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8"/>
      <c r="AK28" s="558"/>
      <c r="AL28" s="558"/>
      <c r="AM28" s="558"/>
      <c r="AN28" s="558"/>
      <c r="AO28" s="558"/>
      <c r="AP28" s="558"/>
      <c r="AQ28" s="558"/>
      <c r="AR28" s="558"/>
      <c r="AS28" s="558"/>
      <c r="AT28" s="558"/>
      <c r="AU28" s="558"/>
      <c r="AV28" s="558"/>
      <c r="AW28" s="558"/>
      <c r="AX28" s="558"/>
      <c r="AY28" s="558"/>
      <c r="AZ28" s="558"/>
      <c r="BA28" s="558"/>
    </row>
    <row r="29" spans="1:53" s="3" customFormat="1" ht="21.75" customHeight="1">
      <c r="A29" s="527"/>
      <c r="B29" s="552" t="s">
        <v>2</v>
      </c>
      <c r="C29" s="465"/>
      <c r="D29" s="465"/>
      <c r="E29" s="551"/>
      <c r="F29" s="465" t="s">
        <v>3</v>
      </c>
      <c r="G29" s="465"/>
      <c r="H29" s="465"/>
      <c r="I29" s="465"/>
      <c r="J29" s="551"/>
      <c r="K29" s="529" t="s">
        <v>4</v>
      </c>
      <c r="L29" s="530"/>
      <c r="M29" s="530"/>
      <c r="N29" s="531"/>
      <c r="O29" s="461" t="s">
        <v>5</v>
      </c>
      <c r="P29" s="465"/>
      <c r="Q29" s="465"/>
      <c r="R29" s="551"/>
      <c r="S29" s="461" t="s">
        <v>102</v>
      </c>
      <c r="T29" s="462"/>
      <c r="U29" s="462"/>
      <c r="V29" s="462"/>
      <c r="W29" s="463"/>
      <c r="X29" s="461" t="s">
        <v>6</v>
      </c>
      <c r="Y29" s="465"/>
      <c r="Z29" s="465"/>
      <c r="AA29" s="465"/>
      <c r="AB29" s="461" t="s">
        <v>7</v>
      </c>
      <c r="AC29" s="462"/>
      <c r="AD29" s="462"/>
      <c r="AE29" s="462"/>
      <c r="AF29" s="463"/>
      <c r="AG29" s="461" t="s">
        <v>8</v>
      </c>
      <c r="AH29" s="462"/>
      <c r="AI29" s="462"/>
      <c r="AJ29" s="463"/>
      <c r="AK29" s="461" t="s">
        <v>9</v>
      </c>
      <c r="AL29" s="462"/>
      <c r="AM29" s="462"/>
      <c r="AN29" s="462"/>
      <c r="AO29" s="463"/>
      <c r="AP29" s="465" t="s">
        <v>10</v>
      </c>
      <c r="AQ29" s="465"/>
      <c r="AR29" s="465"/>
      <c r="AS29" s="498"/>
      <c r="AT29" s="461" t="s">
        <v>103</v>
      </c>
      <c r="AU29" s="465"/>
      <c r="AV29" s="465"/>
      <c r="AW29" s="498"/>
      <c r="AX29" s="461" t="s">
        <v>1</v>
      </c>
      <c r="AY29" s="465"/>
      <c r="AZ29" s="465"/>
      <c r="BA29" s="509"/>
    </row>
    <row r="30" spans="1:53" s="4" customFormat="1" ht="21.75" customHeight="1" thickBot="1">
      <c r="A30" s="528"/>
      <c r="B30" s="95">
        <v>1</v>
      </c>
      <c r="C30" s="72">
        <v>2</v>
      </c>
      <c r="D30" s="72">
        <v>3</v>
      </c>
      <c r="E30" s="72">
        <v>4</v>
      </c>
      <c r="F30" s="101">
        <v>5</v>
      </c>
      <c r="G30" s="72">
        <v>6</v>
      </c>
      <c r="H30" s="72">
        <v>7</v>
      </c>
      <c r="I30" s="72">
        <v>8</v>
      </c>
      <c r="J30" s="72">
        <v>9</v>
      </c>
      <c r="K30" s="73">
        <v>10</v>
      </c>
      <c r="L30" s="73">
        <v>11</v>
      </c>
      <c r="M30" s="73">
        <v>12</v>
      </c>
      <c r="N30" s="73">
        <v>13</v>
      </c>
      <c r="O30" s="73">
        <v>14</v>
      </c>
      <c r="P30" s="73">
        <v>15</v>
      </c>
      <c r="Q30" s="73">
        <v>16</v>
      </c>
      <c r="R30" s="73">
        <v>17</v>
      </c>
      <c r="S30" s="73">
        <v>18</v>
      </c>
      <c r="T30" s="73">
        <v>19</v>
      </c>
      <c r="U30" s="73">
        <v>20</v>
      </c>
      <c r="V30" s="73">
        <v>21</v>
      </c>
      <c r="W30" s="73">
        <v>22</v>
      </c>
      <c r="X30" s="73">
        <v>23</v>
      </c>
      <c r="Y30" s="73">
        <v>24</v>
      </c>
      <c r="Z30" s="108">
        <v>25</v>
      </c>
      <c r="AA30" s="111">
        <v>26</v>
      </c>
      <c r="AB30" s="73">
        <v>27</v>
      </c>
      <c r="AC30" s="73">
        <v>28</v>
      </c>
      <c r="AD30" s="73">
        <v>29</v>
      </c>
      <c r="AE30" s="73">
        <v>30</v>
      </c>
      <c r="AF30" s="73">
        <v>31</v>
      </c>
      <c r="AG30" s="73">
        <v>32</v>
      </c>
      <c r="AH30" s="73">
        <v>33</v>
      </c>
      <c r="AI30" s="73">
        <v>34</v>
      </c>
      <c r="AJ30" s="73">
        <v>35</v>
      </c>
      <c r="AK30" s="74">
        <v>36</v>
      </c>
      <c r="AL30" s="74">
        <v>37</v>
      </c>
      <c r="AM30" s="74">
        <v>38</v>
      </c>
      <c r="AN30" s="74">
        <v>39</v>
      </c>
      <c r="AO30" s="74">
        <v>40</v>
      </c>
      <c r="AP30" s="73">
        <v>41</v>
      </c>
      <c r="AQ30" s="73">
        <v>42</v>
      </c>
      <c r="AR30" s="73">
        <v>43</v>
      </c>
      <c r="AS30" s="73">
        <v>44</v>
      </c>
      <c r="AT30" s="73">
        <v>45</v>
      </c>
      <c r="AU30" s="73">
        <v>46</v>
      </c>
      <c r="AV30" s="73">
        <v>47</v>
      </c>
      <c r="AW30" s="73">
        <v>48</v>
      </c>
      <c r="AX30" s="73">
        <v>49</v>
      </c>
      <c r="AY30" s="73">
        <v>50</v>
      </c>
      <c r="AZ30" s="73">
        <v>51</v>
      </c>
      <c r="BA30" s="116">
        <v>52</v>
      </c>
    </row>
    <row r="31" spans="1:53" s="6" customFormat="1" ht="20.25">
      <c r="A31" s="98">
        <v>1</v>
      </c>
      <c r="B31" s="76" t="s">
        <v>29</v>
      </c>
      <c r="C31" s="77" t="s">
        <v>29</v>
      </c>
      <c r="D31" s="77" t="s">
        <v>29</v>
      </c>
      <c r="E31" s="77" t="s">
        <v>29</v>
      </c>
      <c r="F31" s="102" t="s">
        <v>29</v>
      </c>
      <c r="G31" s="77" t="s">
        <v>29</v>
      </c>
      <c r="H31" s="77" t="s">
        <v>29</v>
      </c>
      <c r="I31" s="77" t="s">
        <v>29</v>
      </c>
      <c r="J31" s="77" t="s">
        <v>29</v>
      </c>
      <c r="K31" s="77" t="s">
        <v>29</v>
      </c>
      <c r="L31" s="77" t="s">
        <v>29</v>
      </c>
      <c r="M31" s="77" t="s">
        <v>29</v>
      </c>
      <c r="N31" s="77" t="s">
        <v>29</v>
      </c>
      <c r="O31" s="77" t="s">
        <v>29</v>
      </c>
      <c r="P31" s="77" t="s">
        <v>29</v>
      </c>
      <c r="Q31" s="77" t="s">
        <v>29</v>
      </c>
      <c r="R31" s="77" t="s">
        <v>29</v>
      </c>
      <c r="S31" s="77" t="s">
        <v>29</v>
      </c>
      <c r="T31" s="77" t="s">
        <v>29</v>
      </c>
      <c r="U31" s="77" t="s">
        <v>29</v>
      </c>
      <c r="V31" s="77" t="s">
        <v>29</v>
      </c>
      <c r="W31" s="77" t="s">
        <v>29</v>
      </c>
      <c r="X31" s="77" t="s">
        <v>29</v>
      </c>
      <c r="Y31" s="77" t="s">
        <v>29</v>
      </c>
      <c r="Z31" s="109" t="s">
        <v>21</v>
      </c>
      <c r="AA31" s="112" t="s">
        <v>67</v>
      </c>
      <c r="AB31" s="77" t="s">
        <v>29</v>
      </c>
      <c r="AC31" s="77" t="s">
        <v>29</v>
      </c>
      <c r="AD31" s="77" t="s">
        <v>29</v>
      </c>
      <c r="AE31" s="77" t="s">
        <v>29</v>
      </c>
      <c r="AF31" s="77" t="s">
        <v>29</v>
      </c>
      <c r="AG31" s="77" t="s">
        <v>29</v>
      </c>
      <c r="AH31" s="77" t="s">
        <v>29</v>
      </c>
      <c r="AI31" s="77" t="s">
        <v>29</v>
      </c>
      <c r="AJ31" s="77" t="s">
        <v>29</v>
      </c>
      <c r="AK31" s="77" t="s">
        <v>29</v>
      </c>
      <c r="AL31" s="77" t="s">
        <v>29</v>
      </c>
      <c r="AM31" s="77" t="s">
        <v>29</v>
      </c>
      <c r="AN31" s="77" t="s">
        <v>29</v>
      </c>
      <c r="AO31" s="77" t="s">
        <v>29</v>
      </c>
      <c r="AP31" s="77" t="s">
        <v>12</v>
      </c>
      <c r="AQ31" s="77" t="s">
        <v>12</v>
      </c>
      <c r="AR31" s="77" t="s">
        <v>12</v>
      </c>
      <c r="AS31" s="77" t="s">
        <v>12</v>
      </c>
      <c r="AT31" s="77" t="s">
        <v>12</v>
      </c>
      <c r="AU31" s="77" t="s">
        <v>12</v>
      </c>
      <c r="AV31" s="77" t="s">
        <v>12</v>
      </c>
      <c r="AW31" s="77" t="s">
        <v>12</v>
      </c>
      <c r="AX31" s="77" t="s">
        <v>29</v>
      </c>
      <c r="AY31" s="77" t="s">
        <v>29</v>
      </c>
      <c r="AZ31" s="109" t="s">
        <v>21</v>
      </c>
      <c r="BA31" s="117" t="s">
        <v>67</v>
      </c>
    </row>
    <row r="32" spans="1:53" s="6" customFormat="1" ht="20.25">
      <c r="A32" s="98">
        <v>2</v>
      </c>
      <c r="B32" s="80" t="s">
        <v>29</v>
      </c>
      <c r="C32" s="81" t="s">
        <v>29</v>
      </c>
      <c r="D32" s="81" t="s">
        <v>29</v>
      </c>
      <c r="E32" s="81" t="s">
        <v>29</v>
      </c>
      <c r="F32" s="103" t="s">
        <v>29</v>
      </c>
      <c r="G32" s="81" t="s">
        <v>29</v>
      </c>
      <c r="H32" s="81" t="s">
        <v>29</v>
      </c>
      <c r="I32" s="81" t="s">
        <v>29</v>
      </c>
      <c r="J32" s="81" t="s">
        <v>29</v>
      </c>
      <c r="K32" s="81" t="s">
        <v>29</v>
      </c>
      <c r="L32" s="81" t="s">
        <v>29</v>
      </c>
      <c r="M32" s="81" t="s">
        <v>29</v>
      </c>
      <c r="N32" s="81" t="s">
        <v>29</v>
      </c>
      <c r="O32" s="81" t="s">
        <v>29</v>
      </c>
      <c r="P32" s="81" t="s">
        <v>29</v>
      </c>
      <c r="Q32" s="81" t="s">
        <v>29</v>
      </c>
      <c r="R32" s="81" t="s">
        <v>29</v>
      </c>
      <c r="S32" s="81" t="s">
        <v>29</v>
      </c>
      <c r="T32" s="81" t="s">
        <v>29</v>
      </c>
      <c r="U32" s="81" t="s">
        <v>29</v>
      </c>
      <c r="V32" s="81" t="s">
        <v>29</v>
      </c>
      <c r="W32" s="48" t="s">
        <v>29</v>
      </c>
      <c r="X32" s="48" t="s">
        <v>29</v>
      </c>
      <c r="Y32" s="48" t="s">
        <v>29</v>
      </c>
      <c r="Z32" s="110" t="s">
        <v>21</v>
      </c>
      <c r="AA32" s="113" t="s">
        <v>67</v>
      </c>
      <c r="AB32" s="48" t="s">
        <v>29</v>
      </c>
      <c r="AC32" s="48" t="s">
        <v>29</v>
      </c>
      <c r="AD32" s="48" t="s">
        <v>29</v>
      </c>
      <c r="AE32" s="48" t="s">
        <v>29</v>
      </c>
      <c r="AF32" s="48" t="s">
        <v>29</v>
      </c>
      <c r="AG32" s="48" t="s">
        <v>29</v>
      </c>
      <c r="AH32" s="48" t="s">
        <v>29</v>
      </c>
      <c r="AI32" s="48" t="s">
        <v>29</v>
      </c>
      <c r="AJ32" s="48" t="s">
        <v>29</v>
      </c>
      <c r="AK32" s="48" t="s">
        <v>29</v>
      </c>
      <c r="AL32" s="48" t="s">
        <v>29</v>
      </c>
      <c r="AM32" s="48" t="s">
        <v>29</v>
      </c>
      <c r="AN32" s="48" t="s">
        <v>29</v>
      </c>
      <c r="AO32" s="48" t="s">
        <v>29</v>
      </c>
      <c r="AP32" s="48" t="s">
        <v>12</v>
      </c>
      <c r="AQ32" s="48" t="s">
        <v>12</v>
      </c>
      <c r="AR32" s="48" t="s">
        <v>12</v>
      </c>
      <c r="AS32" s="48" t="s">
        <v>12</v>
      </c>
      <c r="AT32" s="48" t="s">
        <v>12</v>
      </c>
      <c r="AU32" s="48" t="s">
        <v>12</v>
      </c>
      <c r="AV32" s="48" t="s">
        <v>12</v>
      </c>
      <c r="AW32" s="48" t="s">
        <v>12</v>
      </c>
      <c r="AX32" s="48" t="s">
        <v>29</v>
      </c>
      <c r="AY32" s="97" t="s">
        <v>29</v>
      </c>
      <c r="AZ32" s="121" t="s">
        <v>21</v>
      </c>
      <c r="BA32" s="118" t="s">
        <v>67</v>
      </c>
    </row>
    <row r="33" spans="1:53" s="6" customFormat="1" ht="20.25">
      <c r="A33" s="99">
        <v>3</v>
      </c>
      <c r="B33" s="80" t="s">
        <v>91</v>
      </c>
      <c r="C33" s="81" t="s">
        <v>91</v>
      </c>
      <c r="D33" s="81" t="s">
        <v>91</v>
      </c>
      <c r="E33" s="81" t="s">
        <v>91</v>
      </c>
      <c r="F33" s="103" t="s">
        <v>91</v>
      </c>
      <c r="G33" s="81" t="s">
        <v>91</v>
      </c>
      <c r="H33" s="81" t="s">
        <v>91</v>
      </c>
      <c r="I33" s="81" t="s">
        <v>91</v>
      </c>
      <c r="J33" s="81" t="s">
        <v>91</v>
      </c>
      <c r="K33" s="81" t="s">
        <v>91</v>
      </c>
      <c r="L33" s="81" t="s">
        <v>91</v>
      </c>
      <c r="M33" s="81" t="s">
        <v>91</v>
      </c>
      <c r="N33" s="81" t="s">
        <v>91</v>
      </c>
      <c r="O33" s="81" t="s">
        <v>91</v>
      </c>
      <c r="P33" s="81" t="s">
        <v>91</v>
      </c>
      <c r="Q33" s="81" t="s">
        <v>91</v>
      </c>
      <c r="R33" s="81" t="s">
        <v>91</v>
      </c>
      <c r="S33" s="81" t="s">
        <v>91</v>
      </c>
      <c r="T33" s="81" t="s">
        <v>91</v>
      </c>
      <c r="U33" s="81" t="s">
        <v>91</v>
      </c>
      <c r="V33" s="81" t="s">
        <v>91</v>
      </c>
      <c r="W33" s="48" t="s">
        <v>91</v>
      </c>
      <c r="X33" s="81" t="s">
        <v>91</v>
      </c>
      <c r="Y33" s="81" t="s">
        <v>91</v>
      </c>
      <c r="Z33" s="81" t="s">
        <v>91</v>
      </c>
      <c r="AA33" s="114" t="s">
        <v>67</v>
      </c>
      <c r="AB33" s="81" t="s">
        <v>91</v>
      </c>
      <c r="AC33" s="81" t="s">
        <v>91</v>
      </c>
      <c r="AD33" s="81" t="s">
        <v>91</v>
      </c>
      <c r="AE33" s="81" t="s">
        <v>91</v>
      </c>
      <c r="AF33" s="81" t="s">
        <v>91</v>
      </c>
      <c r="AG33" s="81" t="s">
        <v>91</v>
      </c>
      <c r="AH33" s="81" t="s">
        <v>91</v>
      </c>
      <c r="AI33" s="81" t="s">
        <v>91</v>
      </c>
      <c r="AJ33" s="81" t="s">
        <v>91</v>
      </c>
      <c r="AK33" s="48" t="s">
        <v>91</v>
      </c>
      <c r="AL33" s="48" t="s">
        <v>91</v>
      </c>
      <c r="AM33" s="48" t="s">
        <v>91</v>
      </c>
      <c r="AN33" s="48" t="s">
        <v>91</v>
      </c>
      <c r="AO33" s="48" t="s">
        <v>91</v>
      </c>
      <c r="AP33" s="48" t="s">
        <v>12</v>
      </c>
      <c r="AQ33" s="48" t="s">
        <v>12</v>
      </c>
      <c r="AR33" s="48" t="s">
        <v>12</v>
      </c>
      <c r="AS33" s="48" t="s">
        <v>12</v>
      </c>
      <c r="AT33" s="81" t="s">
        <v>12</v>
      </c>
      <c r="AU33" s="81" t="s">
        <v>12</v>
      </c>
      <c r="AV33" s="81" t="s">
        <v>12</v>
      </c>
      <c r="AW33" s="81" t="s">
        <v>12</v>
      </c>
      <c r="AX33" s="81" t="s">
        <v>91</v>
      </c>
      <c r="AY33" s="81" t="s">
        <v>91</v>
      </c>
      <c r="AZ33" s="81" t="s">
        <v>91</v>
      </c>
      <c r="BA33" s="119" t="s">
        <v>67</v>
      </c>
    </row>
    <row r="34" spans="1:53" s="6" customFormat="1" ht="18" customHeight="1" thickBot="1">
      <c r="A34" s="100">
        <v>4</v>
      </c>
      <c r="B34" s="93" t="s">
        <v>91</v>
      </c>
      <c r="C34" s="75" t="s">
        <v>91</v>
      </c>
      <c r="D34" s="75" t="s">
        <v>91</v>
      </c>
      <c r="E34" s="75" t="s">
        <v>91</v>
      </c>
      <c r="F34" s="104" t="s">
        <v>91</v>
      </c>
      <c r="G34" s="75" t="s">
        <v>91</v>
      </c>
      <c r="H34" s="75" t="s">
        <v>91</v>
      </c>
      <c r="I34" s="75" t="s">
        <v>91</v>
      </c>
      <c r="J34" s="75" t="s">
        <v>91</v>
      </c>
      <c r="K34" s="75" t="s">
        <v>91</v>
      </c>
      <c r="L34" s="75" t="s">
        <v>91</v>
      </c>
      <c r="M34" s="75" t="s">
        <v>91</v>
      </c>
      <c r="N34" s="75" t="s">
        <v>91</v>
      </c>
      <c r="O34" s="75" t="s">
        <v>91</v>
      </c>
      <c r="P34" s="75" t="s">
        <v>91</v>
      </c>
      <c r="Q34" s="75" t="s">
        <v>91</v>
      </c>
      <c r="R34" s="75" t="s">
        <v>91</v>
      </c>
      <c r="S34" s="75" t="s">
        <v>91</v>
      </c>
      <c r="T34" s="75" t="s">
        <v>91</v>
      </c>
      <c r="U34" s="75" t="s">
        <v>91</v>
      </c>
      <c r="V34" s="75" t="s">
        <v>88</v>
      </c>
      <c r="W34" s="94" t="s">
        <v>91</v>
      </c>
      <c r="X34" s="75" t="s">
        <v>91</v>
      </c>
      <c r="Y34" s="75" t="s">
        <v>91</v>
      </c>
      <c r="Z34" s="75" t="s">
        <v>91</v>
      </c>
      <c r="AA34" s="115" t="s">
        <v>67</v>
      </c>
      <c r="AB34" s="75" t="s">
        <v>91</v>
      </c>
      <c r="AC34" s="75" t="s">
        <v>91</v>
      </c>
      <c r="AD34" s="75" t="s">
        <v>91</v>
      </c>
      <c r="AE34" s="75" t="s">
        <v>91</v>
      </c>
      <c r="AF34" s="75" t="s">
        <v>91</v>
      </c>
      <c r="AG34" s="75" t="s">
        <v>91</v>
      </c>
      <c r="AH34" s="75" t="s">
        <v>91</v>
      </c>
      <c r="AI34" s="75" t="s">
        <v>91</v>
      </c>
      <c r="AJ34" s="75" t="s">
        <v>91</v>
      </c>
      <c r="AK34" s="94" t="s">
        <v>91</v>
      </c>
      <c r="AL34" s="94" t="s">
        <v>91</v>
      </c>
      <c r="AM34" s="94" t="s">
        <v>91</v>
      </c>
      <c r="AN34" s="94" t="s">
        <v>91</v>
      </c>
      <c r="AO34" s="94" t="s">
        <v>91</v>
      </c>
      <c r="AP34" s="94" t="s">
        <v>12</v>
      </c>
      <c r="AQ34" s="94" t="s">
        <v>12</v>
      </c>
      <c r="AR34" s="94" t="s">
        <v>12</v>
      </c>
      <c r="AS34" s="94" t="s">
        <v>12</v>
      </c>
      <c r="AT34" s="75" t="s">
        <v>12</v>
      </c>
      <c r="AU34" s="75" t="s">
        <v>12</v>
      </c>
      <c r="AV34" s="75" t="s">
        <v>12</v>
      </c>
      <c r="AW34" s="75" t="s">
        <v>12</v>
      </c>
      <c r="AX34" s="75" t="s">
        <v>91</v>
      </c>
      <c r="AY34" s="75" t="s">
        <v>91</v>
      </c>
      <c r="AZ34" s="75" t="s">
        <v>91</v>
      </c>
      <c r="BA34" s="120" t="s">
        <v>87</v>
      </c>
    </row>
    <row r="35" spans="1:53" s="6" customFormat="1" ht="18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</row>
    <row r="36" spans="1:53" ht="20.100000000000001" customHeight="1">
      <c r="A36" s="541" t="s">
        <v>27</v>
      </c>
      <c r="B36" s="541"/>
      <c r="C36" s="541"/>
      <c r="D36" s="541"/>
      <c r="E36" s="48" t="s">
        <v>29</v>
      </c>
      <c r="F36" s="33" t="s">
        <v>30</v>
      </c>
      <c r="G36" s="419" t="s">
        <v>73</v>
      </c>
      <c r="H36" s="419"/>
      <c r="I36" s="419"/>
      <c r="J36" s="419"/>
      <c r="K36" s="11" t="s">
        <v>21</v>
      </c>
      <c r="L36" s="32" t="s">
        <v>30</v>
      </c>
      <c r="M36" s="419" t="s">
        <v>80</v>
      </c>
      <c r="N36" s="419"/>
      <c r="O36" s="419"/>
      <c r="P36" s="419"/>
      <c r="Q36" s="50"/>
      <c r="R36" s="5" t="s">
        <v>77</v>
      </c>
      <c r="S36" s="31" t="s">
        <v>30</v>
      </c>
      <c r="T36" s="419" t="s">
        <v>89</v>
      </c>
      <c r="U36" s="419"/>
      <c r="V36" s="419"/>
      <c r="W36" s="419"/>
      <c r="X36" s="23" t="s">
        <v>67</v>
      </c>
      <c r="Y36" s="31" t="s">
        <v>30</v>
      </c>
      <c r="Z36" s="419" t="s">
        <v>68</v>
      </c>
      <c r="AA36" s="419"/>
      <c r="AB36" s="419"/>
      <c r="AC36" s="419"/>
      <c r="AD36" s="419"/>
      <c r="AE36" s="419"/>
      <c r="AF36" s="23" t="s">
        <v>12</v>
      </c>
      <c r="AG36" s="31" t="s">
        <v>30</v>
      </c>
      <c r="AH36" s="419" t="s">
        <v>11</v>
      </c>
      <c r="AI36" s="419"/>
      <c r="AJ36" s="419"/>
      <c r="AK36" s="419"/>
      <c r="AL36" s="464"/>
      <c r="AM36" s="96" t="s">
        <v>88</v>
      </c>
      <c r="AN36" s="31" t="s">
        <v>30</v>
      </c>
      <c r="AO36" s="419" t="s">
        <v>90</v>
      </c>
      <c r="AP36" s="419"/>
      <c r="AQ36" s="419"/>
      <c r="AR36" s="419"/>
      <c r="AS36" s="419"/>
      <c r="AT36" s="419"/>
      <c r="AV36" s="48" t="s">
        <v>91</v>
      </c>
      <c r="AW36" s="33" t="s">
        <v>30</v>
      </c>
      <c r="AX36" s="419" t="s">
        <v>92</v>
      </c>
      <c r="AY36" s="419"/>
      <c r="AZ36" s="419"/>
      <c r="BA36" s="419"/>
    </row>
    <row r="37" spans="1:53" ht="46.5" customHeight="1">
      <c r="A37" s="45"/>
      <c r="B37" s="45"/>
      <c r="C37" s="45"/>
      <c r="D37" s="45"/>
      <c r="E37" s="45"/>
      <c r="F37" s="45"/>
      <c r="G37" s="419"/>
      <c r="H37" s="419"/>
      <c r="I37" s="419"/>
      <c r="J37" s="419"/>
      <c r="K37" s="50"/>
      <c r="L37" s="50"/>
      <c r="M37" s="419"/>
      <c r="N37" s="419"/>
      <c r="O37" s="419"/>
      <c r="P37" s="419"/>
      <c r="Q37" s="50"/>
      <c r="R37" s="49"/>
      <c r="S37" s="49"/>
      <c r="T37" s="419"/>
      <c r="U37" s="419"/>
      <c r="V37" s="419"/>
      <c r="W37" s="419"/>
      <c r="X37" s="49"/>
      <c r="Y37" s="49"/>
      <c r="Z37" s="419"/>
      <c r="AA37" s="419"/>
      <c r="AB37" s="419"/>
      <c r="AC37" s="419"/>
      <c r="AD37" s="419"/>
      <c r="AE37" s="419"/>
      <c r="AF37" s="144" t="s">
        <v>87</v>
      </c>
      <c r="AG37" s="49" t="s">
        <v>30</v>
      </c>
      <c r="AH37" s="419" t="s">
        <v>118</v>
      </c>
      <c r="AI37" s="419"/>
      <c r="AJ37" s="419"/>
      <c r="AK37" s="419"/>
      <c r="AL37" s="419"/>
      <c r="AM37" s="49"/>
      <c r="AN37" s="49"/>
      <c r="AO37" s="419"/>
      <c r="AP37" s="419"/>
      <c r="AQ37" s="419"/>
      <c r="AR37" s="419"/>
      <c r="AS37" s="419"/>
      <c r="AT37" s="419"/>
      <c r="AV37" s="45"/>
      <c r="AW37" s="45"/>
      <c r="AX37" s="419"/>
      <c r="AY37" s="419"/>
      <c r="AZ37" s="419"/>
      <c r="BA37" s="419"/>
    </row>
    <row r="38" spans="1:53" ht="13.5" customHeight="1">
      <c r="A38" s="22"/>
      <c r="B38" s="22"/>
      <c r="C38" s="22"/>
      <c r="D38" s="22"/>
      <c r="E38" s="22"/>
      <c r="F38" s="22"/>
      <c r="G38" s="22"/>
      <c r="H38" s="22"/>
      <c r="I38" s="22"/>
      <c r="J38" s="21"/>
      <c r="K38" s="8"/>
      <c r="L38" s="8"/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</row>
    <row r="39" spans="1:53" ht="18.75" customHeight="1" thickBot="1">
      <c r="A39" s="451" t="s">
        <v>44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22"/>
      <c r="T39" s="22"/>
      <c r="U39" s="22"/>
      <c r="Z39" s="452" t="s">
        <v>46</v>
      </c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22"/>
      <c r="AL39" s="451" t="s">
        <v>84</v>
      </c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</row>
    <row r="40" spans="1:53" ht="21" customHeight="1">
      <c r="A40" s="432" t="s">
        <v>20</v>
      </c>
      <c r="B40" s="548"/>
      <c r="C40" s="432" t="s">
        <v>74</v>
      </c>
      <c r="D40" s="539"/>
      <c r="E40" s="539"/>
      <c r="F40" s="539"/>
      <c r="G40" s="539"/>
      <c r="H40" s="432" t="s">
        <v>80</v>
      </c>
      <c r="I40" s="539"/>
      <c r="J40" s="539"/>
      <c r="K40" s="433"/>
      <c r="L40" s="432" t="s">
        <v>65</v>
      </c>
      <c r="M40" s="539"/>
      <c r="N40" s="433"/>
      <c r="O40" s="432" t="s">
        <v>93</v>
      </c>
      <c r="P40" s="433"/>
      <c r="Q40" s="432" t="s">
        <v>68</v>
      </c>
      <c r="R40" s="433"/>
      <c r="S40" s="432" t="s">
        <v>11</v>
      </c>
      <c r="T40" s="433"/>
      <c r="U40" s="426" t="s">
        <v>75</v>
      </c>
      <c r="V40" s="427"/>
      <c r="Z40" s="492" t="s">
        <v>47</v>
      </c>
      <c r="AA40" s="493"/>
      <c r="AB40" s="493"/>
      <c r="AC40" s="493"/>
      <c r="AD40" s="493"/>
      <c r="AE40" s="493"/>
      <c r="AF40" s="494"/>
      <c r="AG40" s="447" t="s">
        <v>19</v>
      </c>
      <c r="AH40" s="448"/>
      <c r="AI40" s="447" t="s">
        <v>48</v>
      </c>
      <c r="AJ40" s="427"/>
      <c r="AK40" s="83"/>
      <c r="AL40" s="83"/>
      <c r="AM40" s="83"/>
      <c r="AN40" s="83"/>
      <c r="AO40" s="438" t="s">
        <v>85</v>
      </c>
      <c r="AP40" s="439"/>
      <c r="AQ40" s="439"/>
      <c r="AR40" s="439"/>
      <c r="AS40" s="439"/>
      <c r="AT40" s="439"/>
      <c r="AU40" s="439"/>
      <c r="AV40" s="439"/>
      <c r="AW40" s="439"/>
      <c r="AX40" s="439"/>
      <c r="AY40" s="440"/>
      <c r="AZ40" s="503" t="s">
        <v>19</v>
      </c>
      <c r="BA40" s="504"/>
    </row>
    <row r="41" spans="1:53" ht="21" customHeight="1">
      <c r="A41" s="549"/>
      <c r="B41" s="550"/>
      <c r="C41" s="434"/>
      <c r="D41" s="540"/>
      <c r="E41" s="540"/>
      <c r="F41" s="540"/>
      <c r="G41" s="540"/>
      <c r="H41" s="434"/>
      <c r="I41" s="540"/>
      <c r="J41" s="540"/>
      <c r="K41" s="435"/>
      <c r="L41" s="434"/>
      <c r="M41" s="540"/>
      <c r="N41" s="435"/>
      <c r="O41" s="434"/>
      <c r="P41" s="435"/>
      <c r="Q41" s="434"/>
      <c r="R41" s="435"/>
      <c r="S41" s="434"/>
      <c r="T41" s="435"/>
      <c r="U41" s="428"/>
      <c r="V41" s="429"/>
      <c r="Z41" s="495"/>
      <c r="AA41" s="496"/>
      <c r="AB41" s="496"/>
      <c r="AC41" s="496"/>
      <c r="AD41" s="496"/>
      <c r="AE41" s="496"/>
      <c r="AF41" s="497"/>
      <c r="AG41" s="449"/>
      <c r="AH41" s="450"/>
      <c r="AI41" s="449"/>
      <c r="AJ41" s="429"/>
      <c r="AK41" s="83"/>
      <c r="AL41" s="83"/>
      <c r="AM41" s="83"/>
      <c r="AN41" s="83"/>
      <c r="AO41" s="441"/>
      <c r="AP41" s="442"/>
      <c r="AQ41" s="442"/>
      <c r="AR41" s="442"/>
      <c r="AS41" s="442"/>
      <c r="AT41" s="442"/>
      <c r="AU41" s="442"/>
      <c r="AV41" s="442"/>
      <c r="AW41" s="442"/>
      <c r="AX41" s="442"/>
      <c r="AY41" s="443"/>
      <c r="AZ41" s="505"/>
      <c r="BA41" s="506"/>
    </row>
    <row r="42" spans="1:53" ht="21" customHeight="1">
      <c r="A42" s="549"/>
      <c r="B42" s="550"/>
      <c r="C42" s="434"/>
      <c r="D42" s="540"/>
      <c r="E42" s="540"/>
      <c r="F42" s="540"/>
      <c r="G42" s="540"/>
      <c r="H42" s="434"/>
      <c r="I42" s="540"/>
      <c r="J42" s="540"/>
      <c r="K42" s="435"/>
      <c r="L42" s="434"/>
      <c r="M42" s="540"/>
      <c r="N42" s="435"/>
      <c r="O42" s="434"/>
      <c r="P42" s="435"/>
      <c r="Q42" s="434"/>
      <c r="R42" s="435"/>
      <c r="S42" s="434"/>
      <c r="T42" s="435"/>
      <c r="U42" s="428"/>
      <c r="V42" s="429"/>
      <c r="Z42" s="495"/>
      <c r="AA42" s="496"/>
      <c r="AB42" s="496"/>
      <c r="AC42" s="496"/>
      <c r="AD42" s="496"/>
      <c r="AE42" s="496"/>
      <c r="AF42" s="497"/>
      <c r="AG42" s="449"/>
      <c r="AH42" s="450"/>
      <c r="AI42" s="449"/>
      <c r="AJ42" s="429"/>
      <c r="AK42" s="83"/>
      <c r="AL42" s="83"/>
      <c r="AM42" s="83"/>
      <c r="AN42" s="83"/>
      <c r="AO42" s="441"/>
      <c r="AP42" s="442"/>
      <c r="AQ42" s="442"/>
      <c r="AR42" s="442"/>
      <c r="AS42" s="442"/>
      <c r="AT42" s="442"/>
      <c r="AU42" s="442"/>
      <c r="AV42" s="442"/>
      <c r="AW42" s="442"/>
      <c r="AX42" s="442"/>
      <c r="AY42" s="443"/>
      <c r="AZ42" s="505"/>
      <c r="BA42" s="506"/>
    </row>
    <row r="43" spans="1:53" ht="21" customHeight="1">
      <c r="A43" s="549"/>
      <c r="B43" s="550"/>
      <c r="C43" s="434"/>
      <c r="D43" s="540"/>
      <c r="E43" s="540"/>
      <c r="F43" s="540"/>
      <c r="G43" s="540"/>
      <c r="H43" s="434"/>
      <c r="I43" s="540"/>
      <c r="J43" s="540"/>
      <c r="K43" s="435"/>
      <c r="L43" s="434"/>
      <c r="M43" s="540"/>
      <c r="N43" s="435"/>
      <c r="O43" s="434"/>
      <c r="P43" s="435"/>
      <c r="Q43" s="434"/>
      <c r="R43" s="435"/>
      <c r="S43" s="434"/>
      <c r="T43" s="435"/>
      <c r="U43" s="428"/>
      <c r="V43" s="429"/>
      <c r="Z43" s="495"/>
      <c r="AA43" s="496"/>
      <c r="AB43" s="496"/>
      <c r="AC43" s="496"/>
      <c r="AD43" s="496"/>
      <c r="AE43" s="496"/>
      <c r="AF43" s="497"/>
      <c r="AG43" s="449"/>
      <c r="AH43" s="450"/>
      <c r="AI43" s="449"/>
      <c r="AJ43" s="429"/>
      <c r="AK43" s="83"/>
      <c r="AL43" s="83"/>
      <c r="AM43" s="83"/>
      <c r="AN43" s="83"/>
      <c r="AO43" s="441"/>
      <c r="AP43" s="442"/>
      <c r="AQ43" s="442"/>
      <c r="AR43" s="442"/>
      <c r="AS43" s="442"/>
      <c r="AT43" s="442"/>
      <c r="AU43" s="442"/>
      <c r="AV43" s="442"/>
      <c r="AW43" s="442"/>
      <c r="AX43" s="442"/>
      <c r="AY43" s="443"/>
      <c r="AZ43" s="505"/>
      <c r="BA43" s="506"/>
    </row>
    <row r="44" spans="1:53" ht="26.25" customHeight="1" thickBot="1">
      <c r="A44" s="549"/>
      <c r="B44" s="550"/>
      <c r="C44" s="434"/>
      <c r="D44" s="540"/>
      <c r="E44" s="540"/>
      <c r="F44" s="540"/>
      <c r="G44" s="540"/>
      <c r="H44" s="434"/>
      <c r="I44" s="540"/>
      <c r="J44" s="540"/>
      <c r="K44" s="435"/>
      <c r="L44" s="434"/>
      <c r="M44" s="540"/>
      <c r="N44" s="435"/>
      <c r="O44" s="434"/>
      <c r="P44" s="435"/>
      <c r="Q44" s="434"/>
      <c r="R44" s="435"/>
      <c r="S44" s="436"/>
      <c r="T44" s="437"/>
      <c r="U44" s="430"/>
      <c r="V44" s="431"/>
      <c r="Z44" s="495"/>
      <c r="AA44" s="496"/>
      <c r="AB44" s="496"/>
      <c r="AC44" s="496"/>
      <c r="AD44" s="496"/>
      <c r="AE44" s="496"/>
      <c r="AF44" s="497"/>
      <c r="AG44" s="449"/>
      <c r="AH44" s="450"/>
      <c r="AI44" s="449"/>
      <c r="AJ44" s="429"/>
      <c r="AK44" s="83"/>
      <c r="AL44" s="83"/>
      <c r="AM44" s="83"/>
      <c r="AN44" s="83"/>
      <c r="AO44" s="444"/>
      <c r="AP44" s="445"/>
      <c r="AQ44" s="445"/>
      <c r="AR44" s="445"/>
      <c r="AS44" s="445"/>
      <c r="AT44" s="445"/>
      <c r="AU44" s="445"/>
      <c r="AV44" s="445"/>
      <c r="AW44" s="445"/>
      <c r="AX44" s="445"/>
      <c r="AY44" s="446"/>
      <c r="AZ44" s="507"/>
      <c r="BA44" s="508"/>
    </row>
    <row r="45" spans="1:53" ht="20.25" customHeight="1">
      <c r="A45" s="513">
        <v>1</v>
      </c>
      <c r="B45" s="514"/>
      <c r="C45" s="515">
        <f>COUNTIF($B$31:$BA$31,"Т")</f>
        <v>40</v>
      </c>
      <c r="D45" s="516"/>
      <c r="E45" s="516"/>
      <c r="F45" s="516"/>
      <c r="G45" s="517"/>
      <c r="H45" s="510">
        <f>COUNTIF($B$31:$BA$31,"С")</f>
        <v>2</v>
      </c>
      <c r="I45" s="511"/>
      <c r="J45" s="511"/>
      <c r="K45" s="512"/>
      <c r="L45" s="417"/>
      <c r="M45" s="532"/>
      <c r="N45" s="418"/>
      <c r="O45" s="417">
        <f>COUNTIF($B$31:$BA$31,"ПЗ")+COUNTIF($B$31:$BA$31,"З")</f>
        <v>0</v>
      </c>
      <c r="P45" s="418"/>
      <c r="Q45" s="417">
        <f>COUNTIF($B$31:$BA$31,"С/А")+COUNTIF($B$31:$BA$31,"А")</f>
        <v>2</v>
      </c>
      <c r="R45" s="418"/>
      <c r="S45" s="417">
        <f>COUNTIF($B$31:$BA$31,"К")</f>
        <v>8</v>
      </c>
      <c r="T45" s="418"/>
      <c r="U45" s="459">
        <f>SUM(C45:T45)</f>
        <v>52</v>
      </c>
      <c r="V45" s="460"/>
      <c r="Z45" s="484" t="s">
        <v>83</v>
      </c>
      <c r="AA45" s="485"/>
      <c r="AB45" s="485"/>
      <c r="AC45" s="485"/>
      <c r="AD45" s="485"/>
      <c r="AE45" s="485"/>
      <c r="AF45" s="486"/>
      <c r="AG45" s="490">
        <v>4</v>
      </c>
      <c r="AH45" s="486"/>
      <c r="AI45" s="455"/>
      <c r="AJ45" s="456"/>
      <c r="AK45" s="82"/>
      <c r="AL45" s="82"/>
      <c r="AM45" s="82"/>
      <c r="AN45" s="82"/>
      <c r="AO45" s="420" t="s">
        <v>117</v>
      </c>
      <c r="AP45" s="421"/>
      <c r="AQ45" s="421"/>
      <c r="AR45" s="421"/>
      <c r="AS45" s="421"/>
      <c r="AT45" s="421"/>
      <c r="AU45" s="421"/>
      <c r="AV45" s="421"/>
      <c r="AW45" s="421"/>
      <c r="AX45" s="421"/>
      <c r="AY45" s="422"/>
      <c r="AZ45" s="499">
        <v>7</v>
      </c>
      <c r="BA45" s="500"/>
    </row>
    <row r="46" spans="1:53" ht="24" customHeight="1" thickBot="1">
      <c r="A46" s="525">
        <v>2</v>
      </c>
      <c r="B46" s="526"/>
      <c r="C46" s="522">
        <f>COUNTIF($B$32:$BA$32,"Т")</f>
        <v>40</v>
      </c>
      <c r="D46" s="523"/>
      <c r="E46" s="523"/>
      <c r="F46" s="523"/>
      <c r="G46" s="524"/>
      <c r="H46" s="536">
        <f>COUNTIF($B$32:$BA$32,"С")</f>
        <v>2</v>
      </c>
      <c r="I46" s="537"/>
      <c r="J46" s="537"/>
      <c r="K46" s="538"/>
      <c r="L46" s="533" t="s">
        <v>94</v>
      </c>
      <c r="M46" s="534"/>
      <c r="N46" s="535"/>
      <c r="O46" s="415">
        <f>COUNTIF($B$32:$BA$32,"ПЗ")+COUNTIF($B$32:$BA$32,"З")</f>
        <v>0</v>
      </c>
      <c r="P46" s="416"/>
      <c r="Q46" s="415">
        <f>COUNTIF($B$32:$BA$32,"С/А")+COUNTIF($B$32:$BA$32,"А")</f>
        <v>2</v>
      </c>
      <c r="R46" s="416"/>
      <c r="S46" s="415">
        <f>COUNTIF($B$31:$BA$31,"К")</f>
        <v>8</v>
      </c>
      <c r="T46" s="416"/>
      <c r="U46" s="453">
        <f>SUM(C46:T46)</f>
        <v>52</v>
      </c>
      <c r="V46" s="454"/>
      <c r="Z46" s="487"/>
      <c r="AA46" s="488"/>
      <c r="AB46" s="488"/>
      <c r="AC46" s="488"/>
      <c r="AD46" s="488"/>
      <c r="AE46" s="488"/>
      <c r="AF46" s="489"/>
      <c r="AG46" s="491"/>
      <c r="AH46" s="489"/>
      <c r="AI46" s="457"/>
      <c r="AJ46" s="458"/>
      <c r="AK46" s="82"/>
      <c r="AL46" s="82"/>
      <c r="AM46" s="82"/>
      <c r="AN46" s="82"/>
      <c r="AO46" s="423"/>
      <c r="AP46" s="424"/>
      <c r="AQ46" s="424"/>
      <c r="AR46" s="424"/>
      <c r="AS46" s="424"/>
      <c r="AT46" s="424"/>
      <c r="AU46" s="424"/>
      <c r="AV46" s="424"/>
      <c r="AW46" s="424"/>
      <c r="AX46" s="424"/>
      <c r="AY46" s="425"/>
      <c r="AZ46" s="501"/>
      <c r="BA46" s="502"/>
    </row>
    <row r="47" spans="1:53" ht="19.899999999999999" customHeight="1">
      <c r="A47" s="520">
        <v>3</v>
      </c>
      <c r="B47" s="521"/>
      <c r="C47" s="522">
        <f>COUNTIF($B$33:$BA$33,"НР")</f>
        <v>42</v>
      </c>
      <c r="D47" s="523"/>
      <c r="E47" s="523"/>
      <c r="F47" s="523"/>
      <c r="G47" s="524"/>
      <c r="H47" s="415"/>
      <c r="I47" s="562"/>
      <c r="J47" s="562"/>
      <c r="K47" s="416"/>
      <c r="L47" s="533"/>
      <c r="M47" s="534"/>
      <c r="N47" s="535"/>
      <c r="O47" s="415">
        <f>COUNTIF($B$33:$BA$33,"ПЗ")+COUNTIF($B$33:$BA$33,"З")</f>
        <v>0</v>
      </c>
      <c r="P47" s="416"/>
      <c r="Q47" s="415">
        <f>COUNTIF($B$33:$BA$33,"С/А")+COUNTIF($B$33:$BA$33,"А")</f>
        <v>2</v>
      </c>
      <c r="R47" s="416"/>
      <c r="S47" s="415">
        <f>COUNTIF($B$31:$BA$31,"К")</f>
        <v>8</v>
      </c>
      <c r="T47" s="416"/>
      <c r="U47" s="453">
        <f>SUM(C47:T47)</f>
        <v>52</v>
      </c>
      <c r="V47" s="454"/>
      <c r="Z47" s="478"/>
      <c r="AA47" s="479"/>
      <c r="AB47" s="479"/>
      <c r="AC47" s="479"/>
      <c r="AD47" s="479"/>
      <c r="AE47" s="479"/>
      <c r="AF47" s="480"/>
      <c r="AG47" s="87"/>
      <c r="AH47" s="84"/>
      <c r="AI47" s="90"/>
      <c r="AJ47" s="91"/>
      <c r="AK47" s="82"/>
      <c r="AL47" s="82"/>
      <c r="AM47" s="82"/>
      <c r="AN47" s="82"/>
      <c r="AO47" s="472" t="s">
        <v>86</v>
      </c>
      <c r="AP47" s="473"/>
      <c r="AQ47" s="473"/>
      <c r="AR47" s="473"/>
      <c r="AS47" s="473"/>
      <c r="AT47" s="473"/>
      <c r="AU47" s="473"/>
      <c r="AV47" s="473"/>
      <c r="AW47" s="473"/>
      <c r="AX47" s="473"/>
      <c r="AY47" s="474"/>
      <c r="AZ47" s="468">
        <v>8</v>
      </c>
      <c r="BA47" s="469"/>
    </row>
    <row r="48" spans="1:53" ht="18.75" customHeight="1" thickBot="1">
      <c r="A48" s="518">
        <v>4</v>
      </c>
      <c r="B48" s="519"/>
      <c r="C48" s="522">
        <v>42</v>
      </c>
      <c r="D48" s="523"/>
      <c r="E48" s="523"/>
      <c r="F48" s="523"/>
      <c r="G48" s="524"/>
      <c r="H48" s="105"/>
      <c r="I48" s="106"/>
      <c r="J48" s="106"/>
      <c r="K48" s="107"/>
      <c r="L48" s="559"/>
      <c r="M48" s="560"/>
      <c r="N48" s="561"/>
      <c r="O48" s="415">
        <v>1</v>
      </c>
      <c r="P48" s="416"/>
      <c r="Q48" s="415">
        <f>COUNTIF($B$34:$BA$34,"С/А")+COUNTIF($B$34:$BA$34,"А")</f>
        <v>1</v>
      </c>
      <c r="R48" s="416"/>
      <c r="S48" s="415">
        <f>COUNTIF($B$31:$BA$31,"К")</f>
        <v>8</v>
      </c>
      <c r="T48" s="416"/>
      <c r="U48" s="466">
        <f>SUM(C48:T48)</f>
        <v>52</v>
      </c>
      <c r="V48" s="467"/>
      <c r="Z48" s="481"/>
      <c r="AA48" s="482"/>
      <c r="AB48" s="482"/>
      <c r="AC48" s="482"/>
      <c r="AD48" s="482"/>
      <c r="AE48" s="482"/>
      <c r="AF48" s="483"/>
      <c r="AG48" s="86"/>
      <c r="AH48" s="85"/>
      <c r="AI48" s="88"/>
      <c r="AJ48" s="89"/>
      <c r="AK48" s="82"/>
      <c r="AL48" s="82"/>
      <c r="AM48" s="82"/>
      <c r="AN48" s="82"/>
      <c r="AO48" s="475"/>
      <c r="AP48" s="476"/>
      <c r="AQ48" s="476"/>
      <c r="AR48" s="476"/>
      <c r="AS48" s="476"/>
      <c r="AT48" s="476"/>
      <c r="AU48" s="476"/>
      <c r="AV48" s="476"/>
      <c r="AW48" s="476"/>
      <c r="AX48" s="476"/>
      <c r="AY48" s="477"/>
      <c r="AZ48" s="470"/>
      <c r="BA48" s="47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mergeCells count="114">
    <mergeCell ref="AL19:AO19"/>
    <mergeCell ref="A1:BA1"/>
    <mergeCell ref="A2:BA2"/>
    <mergeCell ref="A3:BA3"/>
    <mergeCell ref="A6:L6"/>
    <mergeCell ref="AP6:BA6"/>
    <mergeCell ref="A4:L4"/>
    <mergeCell ref="A15:D15"/>
    <mergeCell ref="AP15:BA15"/>
    <mergeCell ref="E15:AA15"/>
    <mergeCell ref="A10:L10"/>
    <mergeCell ref="AP16:BA16"/>
    <mergeCell ref="AP17:BA17"/>
    <mergeCell ref="AJ17:AO17"/>
    <mergeCell ref="AP7:BA7"/>
    <mergeCell ref="E17:AA17"/>
    <mergeCell ref="A7:L7"/>
    <mergeCell ref="E16:Z16"/>
    <mergeCell ref="A8:L8"/>
    <mergeCell ref="AP10:BA10"/>
    <mergeCell ref="AP8:BA8"/>
    <mergeCell ref="A17:D17"/>
    <mergeCell ref="AK15:AO15"/>
    <mergeCell ref="A13:BA14"/>
    <mergeCell ref="E18:Z18"/>
    <mergeCell ref="A28:BA28"/>
    <mergeCell ref="L48:N48"/>
    <mergeCell ref="C47:G47"/>
    <mergeCell ref="H47:K47"/>
    <mergeCell ref="L47:N47"/>
    <mergeCell ref="C48:G48"/>
    <mergeCell ref="O48:P48"/>
    <mergeCell ref="O47:P47"/>
    <mergeCell ref="F22:Z22"/>
    <mergeCell ref="G36:J37"/>
    <mergeCell ref="A39:R39"/>
    <mergeCell ref="B29:E29"/>
    <mergeCell ref="G25:AA25"/>
    <mergeCell ref="F24:Z24"/>
    <mergeCell ref="F21:AA21"/>
    <mergeCell ref="A21:E21"/>
    <mergeCell ref="H40:K44"/>
    <mergeCell ref="AP18:BA18"/>
    <mergeCell ref="F23:AA23"/>
    <mergeCell ref="A23:E23"/>
    <mergeCell ref="AP20:BA20"/>
    <mergeCell ref="AP19:BA19"/>
    <mergeCell ref="G26:Z26"/>
    <mergeCell ref="A40:B44"/>
    <mergeCell ref="O29:R29"/>
    <mergeCell ref="F29:J29"/>
    <mergeCell ref="A48:B48"/>
    <mergeCell ref="A47:B47"/>
    <mergeCell ref="C46:G46"/>
    <mergeCell ref="A46:B46"/>
    <mergeCell ref="A29:A30"/>
    <mergeCell ref="K29:N29"/>
    <mergeCell ref="L45:N45"/>
    <mergeCell ref="L46:N46"/>
    <mergeCell ref="H46:K46"/>
    <mergeCell ref="C40:G44"/>
    <mergeCell ref="AG29:AJ29"/>
    <mergeCell ref="AP29:AS29"/>
    <mergeCell ref="O40:P44"/>
    <mergeCell ref="M36:P37"/>
    <mergeCell ref="H45:K45"/>
    <mergeCell ref="A45:B45"/>
    <mergeCell ref="C45:G45"/>
    <mergeCell ref="O45:P45"/>
    <mergeCell ref="A36:D36"/>
    <mergeCell ref="L40:N44"/>
    <mergeCell ref="AO36:AT37"/>
    <mergeCell ref="AT29:AW29"/>
    <mergeCell ref="AZ45:BA46"/>
    <mergeCell ref="AZ40:BA44"/>
    <mergeCell ref="AX29:BA29"/>
    <mergeCell ref="AK29:AO29"/>
    <mergeCell ref="Q47:R47"/>
    <mergeCell ref="AZ47:BA48"/>
    <mergeCell ref="AO47:AY48"/>
    <mergeCell ref="Z47:AF48"/>
    <mergeCell ref="AI40:AJ44"/>
    <mergeCell ref="Z45:AF46"/>
    <mergeCell ref="AG45:AH46"/>
    <mergeCell ref="Z40:AF44"/>
    <mergeCell ref="S29:W29"/>
    <mergeCell ref="AB29:AF29"/>
    <mergeCell ref="AH37:AL37"/>
    <mergeCell ref="AH36:AL36"/>
    <mergeCell ref="X29:AA29"/>
    <mergeCell ref="Q48:R48"/>
    <mergeCell ref="U48:V48"/>
    <mergeCell ref="S47:T47"/>
    <mergeCell ref="S48:T48"/>
    <mergeCell ref="U47:V47"/>
    <mergeCell ref="Z36:AE37"/>
    <mergeCell ref="S46:T46"/>
    <mergeCell ref="U46:V46"/>
    <mergeCell ref="AI45:AJ46"/>
    <mergeCell ref="Q40:R44"/>
    <mergeCell ref="Q46:R46"/>
    <mergeCell ref="T36:W37"/>
    <mergeCell ref="S45:T45"/>
    <mergeCell ref="U45:V45"/>
    <mergeCell ref="O46:P46"/>
    <mergeCell ref="Q45:R45"/>
    <mergeCell ref="AX36:BA37"/>
    <mergeCell ref="AO45:AY46"/>
    <mergeCell ref="U40:V44"/>
    <mergeCell ref="S40:T44"/>
    <mergeCell ref="AO40:AY44"/>
    <mergeCell ref="AG40:AH44"/>
    <mergeCell ref="AL39:BA39"/>
    <mergeCell ref="Z39:AJ39"/>
  </mergeCells>
  <phoneticPr fontId="0" type="noConversion"/>
  <printOptions horizontalCentered="1"/>
  <pageMargins left="0.39370078740157483" right="0.39370078740157483" top="0.24" bottom="0.16" header="0.23" footer="0.15"/>
  <pageSetup paperSize="8" scale="60" orientation="landscape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5"/>
  <sheetData/>
  <phoneticPr fontId="8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план</vt:lpstr>
      <vt:lpstr>графiк</vt:lpstr>
      <vt:lpstr>Лист2</vt:lpstr>
      <vt:lpstr>Лист1</vt:lpstr>
      <vt:lpstr>графiк!Область_печати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Gozhyk</dc:creator>
  <cp:lastModifiedBy>vas</cp:lastModifiedBy>
  <cp:lastPrinted>2016-05-25T12:43:34Z</cp:lastPrinted>
  <dcterms:created xsi:type="dcterms:W3CDTF">2010-02-25T10:28:35Z</dcterms:created>
  <dcterms:modified xsi:type="dcterms:W3CDTF">2020-06-01T11:34:50Z</dcterms:modified>
</cp:coreProperties>
</file>